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gckamenov\Desktop\"/>
    </mc:Choice>
  </mc:AlternateContent>
  <xr:revisionPtr revIDLastSave="0" documentId="8_{F9107EDA-65CB-42C0-B6DA-B37CD18D30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18" i="1"/>
  <c r="J8" i="1"/>
  <c r="J82" i="1"/>
  <c r="J81" i="1"/>
  <c r="J80" i="1"/>
  <c r="J77" i="1"/>
  <c r="J76" i="1"/>
  <c r="J75" i="1"/>
  <c r="J74" i="1"/>
  <c r="J72" i="1"/>
  <c r="J71" i="1"/>
  <c r="J68" i="1"/>
  <c r="J67" i="1"/>
  <c r="J66" i="1"/>
  <c r="J65" i="1"/>
  <c r="J64" i="1"/>
  <c r="J63" i="1"/>
  <c r="J62" i="1"/>
  <c r="J61" i="1"/>
  <c r="J60" i="1"/>
  <c r="J59" i="1"/>
  <c r="J56" i="1"/>
  <c r="J55" i="1"/>
  <c r="J54" i="1"/>
  <c r="J53" i="1"/>
  <c r="J52" i="1"/>
  <c r="J51" i="1"/>
  <c r="J50" i="1"/>
  <c r="J49" i="1"/>
  <c r="J48" i="1"/>
  <c r="J47" i="1"/>
  <c r="J46" i="1"/>
  <c r="J39" i="1"/>
  <c r="J40" i="1"/>
  <c r="J41" i="1"/>
  <c r="J42" i="1"/>
  <c r="J43" i="1"/>
  <c r="J38" i="1"/>
  <c r="J37" i="1"/>
  <c r="J36" i="1"/>
  <c r="J35" i="1"/>
  <c r="J34" i="1"/>
  <c r="J33" i="1"/>
  <c r="J32" i="1"/>
  <c r="J31" i="1"/>
  <c r="J30" i="1"/>
  <c r="J27" i="1"/>
  <c r="J26" i="1"/>
  <c r="J22" i="1"/>
  <c r="J19" i="1"/>
  <c r="J17" i="1"/>
  <c r="J16" i="1"/>
  <c r="J10" i="1"/>
  <c r="J11" i="1"/>
  <c r="J12" i="1"/>
  <c r="J13" i="1"/>
  <c r="J9" i="1"/>
</calcChain>
</file>

<file path=xl/sharedStrings.xml><?xml version="1.0" encoding="utf-8"?>
<sst xmlns="http://schemas.openxmlformats.org/spreadsheetml/2006/main" count="556" uniqueCount="261">
  <si>
    <t>Прострийм Техник ООД, София, Овча купел 2, ул. Президент Линкълн – 104, т. 02 91793310,  ЕИК и ИН по ЗДДС 203987983</t>
  </si>
  <si>
    <t>Резервни части  за арматура производство на фирма AUMA Riester GmbH.</t>
  </si>
  <si>
    <r>
      <rPr>
        <b/>
        <sz val="12"/>
        <rFont val="Calibri"/>
        <family val="2"/>
        <charset val="204"/>
      </rPr>
      <t>1</t>
    </r>
  </si>
  <si>
    <t>Редуктор тип: SAR 10.1 - F10; Com №842164; Nr 3304 MD 36406; Редуктор Чертеж № DO 01.11.001 GB; Ел. задвижване: SAR10.1-F10-Bl-32-380/50-6-8-10.1/19-ll-21.4/0-5-TP104/001-12U/Hub; За регулатор DN150 PN100; Series 300.05; Чертеж № C-29155/GB с Технологично означение: 5,6RA11,14,41,42S03</t>
  </si>
  <si>
    <t>№</t>
  </si>
  <si>
    <t>1</t>
  </si>
  <si>
    <t>100359</t>
  </si>
  <si>
    <t>Уплътнение и семеринги</t>
  </si>
  <si>
    <t>к-т S2 - seal kit assy. SAN 10.1 large; Auma №Z006.391</t>
  </si>
  <si>
    <t>к-т</t>
  </si>
  <si>
    <t>3</t>
  </si>
  <si>
    <t>2</t>
  </si>
  <si>
    <t>129204</t>
  </si>
  <si>
    <t>Ос</t>
  </si>
  <si>
    <t>поз.053 (gear segment pos.018); AUMA ID: Z000.085</t>
  </si>
  <si>
    <t>бр.</t>
  </si>
  <si>
    <t>4</t>
  </si>
  <si>
    <t>129205</t>
  </si>
  <si>
    <t>Палец</t>
  </si>
  <si>
    <t>поз. 18 (torque lever assy SA 07.1 -10.1 pos.017.0); AUMA II): ZOO 1.649</t>
  </si>
  <si>
    <t>6</t>
  </si>
  <si>
    <t>129206</t>
  </si>
  <si>
    <t>Зъбно колело</t>
  </si>
  <si>
    <t>5</t>
  </si>
  <si>
    <t>поз.23.0</t>
  </si>
  <si>
    <t>126820</t>
  </si>
  <si>
    <t>Редуктор тип: SAR 07.05 - F10; Com №13091052; Nr 2008 MD 15644; Редуктор Чертеж № DO 01.11.001 GB; Бутел Чертеж № DO 34.11.001 D-GB-F; Ел. задвижване: SAR07.5-F10-B1-22-400/50-6-8-10.1/27-1 l-21.4/0-5-TP104/001-16U/Hub; За регулатор тип: 1313-01, DN250/250-PN16/16; Чертеж № С-34961 с Технологично означение: 5,6RM32S02;</t>
  </si>
  <si>
    <t>Колело зъбно</t>
  </si>
  <si>
    <t>Гайка със стопор</t>
  </si>
  <si>
    <t>129169</t>
  </si>
  <si>
    <t>Гайка</t>
  </si>
  <si>
    <t>за Бугел: LE 50.1 Nr 0708 ML 18356 Черт. № 1)0 34.11.001 D-GB-F Поз.9.0</t>
  </si>
  <si>
    <t>Бугел( Цял възел)</t>
  </si>
  <si>
    <t>LE 50.1 Nr 0708 ML 18356 Черт. № DO 34.11.001 D-GB-F</t>
  </si>
  <si>
    <t>126813</t>
  </si>
  <si>
    <t>тип: SAR 07.05 - F10; Com №13091052: Nr 2008 MD 15644 c Чертеж № DO 01.11.001 GB</t>
  </si>
  <si>
    <t>126811</t>
  </si>
  <si>
    <t>Редуктор с ел. двигател</t>
  </si>
  <si>
    <t>тип: SAR 07.05 - F10, Com №13073280. Nr 0708 MD 91877 c Черт.№ DO 01.11.001 GB</t>
  </si>
  <si>
    <t>Редуктор тип: SAR 10.1 - F10; Com №13073273; Nr 0508 MD 90646; Редуктор Чертеж № DO 01.11.001 GB; Бугел Чертеж № DO 34.11.001 D-GB-F; Ел. задвижване: SAR10.1-F10-LE50-45-400/50-6-8-10.1/38-1 l-21.4/0-5-TP104/001-20,8U/Hub; За регулатор тип: 1313-01, DN300/300-PN25/25; Чертеж № С-34960; Технологично означение: 5,6RN50S01;</t>
  </si>
  <si>
    <t>100435</t>
  </si>
  <si>
    <t>Червяк комплект</t>
  </si>
  <si>
    <t>SAR 10.1-F10 Nr 0508 MD 90646 Черт. № DO 01.11.001 GB Поз.5.0</t>
  </si>
  <si>
    <t>100436</t>
  </si>
  <si>
    <t>Вал кух и лагер</t>
  </si>
  <si>
    <t>SAR 10.1-F10 Nr 0508 MD 90646 Черт. № DO 01.11.001 GB Поз.3.0</t>
  </si>
  <si>
    <t>100437</t>
  </si>
  <si>
    <t>Колело червячно</t>
  </si>
  <si>
    <t>SAR 10.1-Г10 Nr 0508 MD 90646 Черт. № DO 01.11.001 GB Поз.6</t>
  </si>
  <si>
    <t>100442</t>
  </si>
  <si>
    <t>Уплътнения к-т</t>
  </si>
  <si>
    <t>SAR 10.1-Г10 Nr 0508 MD 90646 Черт. № DO 01.11.001 GB 1I03.S2</t>
  </si>
  <si>
    <t>100353</t>
  </si>
  <si>
    <t>Пръстен уплътнителен</t>
  </si>
  <si>
    <t>за Бугел: LE 50.1 Nr 0508 ML 18256 Черт. № DO 34.11.001 D-GB-F 1103.02,07,09,017,018</t>
  </si>
  <si>
    <t>129160</t>
  </si>
  <si>
    <t>7</t>
  </si>
  <si>
    <t>129162</t>
  </si>
  <si>
    <t>поз.019</t>
  </si>
  <si>
    <t>8</t>
  </si>
  <si>
    <t>129165</t>
  </si>
  <si>
    <t>поз.024</t>
  </si>
  <si>
    <t>9</t>
  </si>
  <si>
    <t>10</t>
  </si>
  <si>
    <t>129170</t>
  </si>
  <si>
    <t>за Бугел: LE 50.1 Nr 0508 ML 18256 Черт. № DO 34.11.001 D-GB-F Поз.7.0</t>
  </si>
  <si>
    <t>11</t>
  </si>
  <si>
    <t>129174</t>
  </si>
  <si>
    <t>за Бугел: LE 50.1 Nr 0508 ML 18256 Черг. № DO 34.11.001 D-GB-F Поз8; Поз.011 и Поз.012</t>
  </si>
  <si>
    <t>12</t>
  </si>
  <si>
    <t>129179</t>
  </si>
  <si>
    <t>за Бугел: LE 50.1 Nr 0508 ML 18256 Черт. № DO 34.11.001 D-GB-F Поз.9</t>
  </si>
  <si>
    <t>op.</t>
  </si>
  <si>
    <t>13</t>
  </si>
  <si>
    <t>129183</t>
  </si>
  <si>
    <t>Бугел (Цял възел)</t>
  </si>
  <si>
    <t>LE 50.1 Nr 0508 ML 18256 Черт. № DO 34.11.001 D-GB-F</t>
  </si>
  <si>
    <t>14</t>
  </si>
  <si>
    <t>126816</t>
  </si>
  <si>
    <t>тип: SAR 10.1 - F10; Com №13073273; Nr 0508 MD 90646 c Чертеж № DO 01.11.001 GB</t>
  </si>
  <si>
    <t>6p.</t>
  </si>
  <si>
    <t>Редуктор тип: SAR 07.5 - F10; Com №13073274; Nr 0708 MD 91873; Редуктор Чертеж № DO01.11.001 GB; Бугел Чертеж № DO 34.11.001 D-GB-F; Ел. задвижване: SAR07.5-F10-LE25-32-400/50-6-8-10.1/27-11-21.4/0-5-1 l-TP104/001-16U/Hub; За регулатор тип: 1313 - 01, DN300/300-PN25/25; Чертеж № С-34149 е Технологично означение: 5,6RN70S01;</t>
  </si>
  <si>
    <t>100385</t>
  </si>
  <si>
    <t>Уплътнение комплект</t>
  </si>
  <si>
    <t>поз.02, 07, 09, 017, 018 - seal kit assy. LEI2/25.1; Auma №Z034.992</t>
  </si>
  <si>
    <t>129191</t>
  </si>
  <si>
    <t>пот.053 (gear segment pos.018); AUMA ID: Z000.085</t>
  </si>
  <si>
    <t>129192</t>
  </si>
  <si>
    <t>129193</t>
  </si>
  <si>
    <t>129194</t>
  </si>
  <si>
    <t>Колело задвижващо (Drive wheel-ls)</t>
  </si>
  <si>
    <t>pos. 024.0; AUMA ID: Z000.091</t>
  </si>
  <si>
    <t>129195</t>
  </si>
  <si>
    <t>129196</t>
  </si>
  <si>
    <t>за Бугел: LE 25.1 Nr 0708 ML 18354 (Retainer pos.8); Поз.8; AUMA 11): Z008.073</t>
  </si>
  <si>
    <t>129199</t>
  </si>
  <si>
    <t>за Бугел: LE 25.1 Nr 0708 ML 18354 (BUSH pos.9); Поз.9; AUMA ID: Z008.074</t>
  </si>
  <si>
    <t>129200</t>
  </si>
  <si>
    <t>LE 25.1 Nr 0708 ML 18354</t>
  </si>
  <si>
    <t>126817</t>
  </si>
  <si>
    <t>тип: SAR 07.5 - F10; Com №13073274: Nr 0708 MD 91873 c Черт.№ DO 01.11.001 GB, Техн.означение: 5.6RN70S01</t>
  </si>
  <si>
    <t>129171</t>
  </si>
  <si>
    <t>поз.053 (gear segment pos.018), AUMA ID: Z000.085</t>
  </si>
  <si>
    <t>129172</t>
  </si>
  <si>
    <t>129173</t>
  </si>
  <si>
    <t>129175</t>
  </si>
  <si>
    <t>129176</t>
  </si>
  <si>
    <t>за Бугел: LE 50.1 Nr 0508 ML 18255; Поз.7.0; (Zondermuter M24xl .5 - Ring nut complete pos.7.0); AUMA ID: Z007.763</t>
  </si>
  <si>
    <t>129178</t>
  </si>
  <si>
    <t>Гайка/държач</t>
  </si>
  <si>
    <t>за Бугел: LE 50.1 Nr 0508 ML 18255: (Retainer pos.8); Поз.8: AUMA ID: Z007.765</t>
  </si>
  <si>
    <t>129182</t>
  </si>
  <si>
    <t>за Бугел: LE 50.1 Nr 0508 ML 18255 (Bush pos.9); Поз.9: AUMA ID: Z007.761</t>
  </si>
  <si>
    <t>129184</t>
  </si>
  <si>
    <t>LE 50.1 Nr 0508 ML 18255</t>
  </si>
  <si>
    <t>126814</t>
  </si>
  <si>
    <t>тип: SAR 10.1 - F10; Com №13073276; Nr 0708 MD 91873 c Черт.№ DO 01.11.001 GB, Техн.означение: 5.6RQ21.22S08</t>
  </si>
  <si>
    <t>Редуктор тип: SAR 14.1 - F14; Com №841974; Nr 3504 MD 37896; Редуктор Чертеж № DO 01.11.001 GB; Ел. задвижване: SAR14.1-F14-B1-32-380/50-6-8-10.1/22.5-11-21.4/0-5-TP104/001-13,4U/Hub; За регулатор DN300 PN25 Series 300.01; Чертеж № С - 29153/GB е Технологично означение: 5,6RQ31S04;</t>
  </si>
  <si>
    <t>100414</t>
  </si>
  <si>
    <t>Уплътнение</t>
  </si>
  <si>
    <t>S2. Pos. S2</t>
  </si>
  <si>
    <t>129201</t>
  </si>
  <si>
    <t>поз.18</t>
  </si>
  <si>
    <t>129202</t>
  </si>
  <si>
    <t>129203</t>
  </si>
  <si>
    <t>126818</t>
  </si>
  <si>
    <t>тип: SAR 14.1 - F14; Com №841974: Nr 3504 MD 37896 c Черт.№ DO 01.11.001 GB, Гехн.означение: 5.6RQ31S04</t>
  </si>
  <si>
    <t>Редуктор тип: SAR 10.1 - F10; Com №841971; Nr 3504 MD 37668; Редуктор Чертеж № DO 01.11.001 GB Ел. задвижване: SAR10.1-F10-B1-32-380/50-6-8-10.1/19-11-21.4/0-5-ТР104/001 -12U/Hub; Технологично означение: 5,6RQ40S02;</t>
  </si>
  <si>
    <t>100420</t>
  </si>
  <si>
    <t>Уплътнения комплект</t>
  </si>
  <si>
    <t>126819</t>
  </si>
  <si>
    <t>тип: SAR 10.1 - FI 0 Com №841971; Nr 3504 MD 37668 c Черт.№ DO 01.11.001 GB. Техн.означение: 5.6RQ40S02</t>
  </si>
  <si>
    <t>Оферта по запитване Пазарна кансултация АЕЦ №52095</t>
  </si>
  <si>
    <t>ИД по BAAN</t>
  </si>
  <si>
    <t>AUMA ID</t>
  </si>
  <si>
    <t>Наименование български по АЕЦ</t>
  </si>
  <si>
    <r>
      <rPr>
        <b/>
        <sz val="12"/>
        <rFont val="Calibri"/>
        <family val="2"/>
        <charset val="204"/>
        <scheme val="minor"/>
      </rPr>
      <t>Мярка/мерна единица</t>
    </r>
  </si>
  <si>
    <r>
      <rPr>
        <b/>
        <sz val="12"/>
        <rFont val="Calibri"/>
        <family val="2"/>
        <charset val="204"/>
        <scheme val="minor"/>
      </rPr>
      <t>Количество</t>
    </r>
  </si>
  <si>
    <t>ед. цена в лв.</t>
  </si>
  <si>
    <t>обща цена в лв.</t>
  </si>
  <si>
    <t>Z006.391</t>
  </si>
  <si>
    <t>Z000.085</t>
  </si>
  <si>
    <t>Z001.649</t>
  </si>
  <si>
    <t>Z001.654</t>
  </si>
  <si>
    <t>kit S2 - seal kit assy. SAN 10.1 large; Auma №Z006.391</t>
  </si>
  <si>
    <t>pos.053 (gear segment pos.018); AUMA ID: Z000.085</t>
  </si>
  <si>
    <t>pos.019 (Crown wheel assy SA 10.1); AUMA ID: Z001.654</t>
  </si>
  <si>
    <t>pos. 18 (torque lever assy SA 07.1 -10.1 pos.017.0); AUMA II): Z001.649</t>
  </si>
  <si>
    <t>АЕЦ Наименование</t>
  </si>
  <si>
    <t>поз.23</t>
  </si>
  <si>
    <t>Бугел                                      (цял възел)</t>
  </si>
  <si>
    <t>Бугел                          (Цял възел)</t>
  </si>
  <si>
    <t>Редуктор тип: SAR 10.1 - F10; Com №13073276; Nr 0708 MD 91873; Редуктор Чертеж № DO 01.11.001 GB; Бугел Чертеж № DO 34.11.001 D-GB-F; За Регулатор тип: 1312 - 01, DN500/500-PN16/16; Чертеж № С-34808 е Технологично означение: 5,6RQ21,22S08</t>
  </si>
  <si>
    <t>поз.020. (Swing lever assy SA 14.1-16.1 pos.20); AUMA ID: Z005.081 B</t>
  </si>
  <si>
    <t>поз.019 (Crown wheel assy SA 10.1); AUMA ID: Z001.654</t>
  </si>
  <si>
    <t>поз.019 (crown wheel pos. 019.0); AUMA ID: Z001.649</t>
  </si>
  <si>
    <t>SAR 10.2 multi-turn actuator AUMA-NORM for modulating duty</t>
  </si>
  <si>
    <t>LE. 25.1 AUMA linear thrust unit</t>
  </si>
  <si>
    <t>SAR 07.6 multi-turn actuator AUMA-NORM for modulating duty</t>
  </si>
  <si>
    <t>LE. 50.1 AUMA linear thrust unit</t>
  </si>
  <si>
    <t>SAR 14.2 multi-turn actuator AUMA-NORM for modulating duty</t>
  </si>
  <si>
    <t>AUMA Наименование/Ново означение</t>
  </si>
  <si>
    <t>тип: SAR 10.1 - F10; Com №842164; Nr 3304 MD 36406 c Черт.№ DO 01.11.001 GB</t>
  </si>
  <si>
    <t>pos.23.0;  Z001.655 output drive wheel-limit switch-assy-SA10.1</t>
  </si>
  <si>
    <t>pos.23.0;  Z001.650 output drive wheel-limit switch-assy-SA07.1/5</t>
  </si>
  <si>
    <t>Z113.867 retainer-assy-LE12/25.1-NBR-KN/S/X; Z018.089 mounting flange-assy-LE12/25.1-F07-NBR; Z033.473A mount.flange-assy-LE12/25.1-F10-NBR</t>
  </si>
  <si>
    <t>Z007.761 bush</t>
  </si>
  <si>
    <t>pos.23; Z001.650 output drive wheel-limit switch-assy-SA07.1/5</t>
  </si>
  <si>
    <t>Z001.634A drive shaft-assy-SAR10.1-m2,25z32:1-Z120/A120-1:4-NBR</t>
  </si>
  <si>
    <t>Z005.838 hollow shaft-assy-SA10.1-B1/B-KN/S/X</t>
  </si>
  <si>
    <t>Z000.941 worm wheel-MOD.2,25/1</t>
  </si>
  <si>
    <t>Z110.269 seal kit-assy-SA10.1-large 2-NBR; S2</t>
  </si>
  <si>
    <t>Редуктор тип: SAR 07.05 - F10; Com №13073280; Nr 0708 MD 91877; Редуктор Чертеж № DO 01.11.001 GB; Бугел Чертеж № DO 34.11.001 D-GB-F; Ел. задвижване: SAR07.5-F10-LE25-11-400/50-6-8-10.1/16-1 l-21.4/0-5-ll-TP104/001-10U/Hub; За регулатор тип: 1312 - 05, DN100/100-PN160/160; Чертеж № С-35230 с Технологично означение: 5,6RL51,52S06;</t>
  </si>
  <si>
    <t>поз.053 и (палец поз.18)</t>
  </si>
  <si>
    <t>Z034.994 seal kit-assy-LE50.1-NBR</t>
  </si>
  <si>
    <t>K002.246 hexagon head bolt-M5x8-locking teeth-A2-70</t>
  </si>
  <si>
    <t>Z003.264 drive wheel-limit switch, pоs.024</t>
  </si>
  <si>
    <t>Z001.654 crown wheel-assy-SA10.1/0-base, pos. 019</t>
  </si>
  <si>
    <t>Z001.655 output drive wheel-limit switch-assy-SA10.1, pos. 23.0</t>
  </si>
  <si>
    <t>Z007.763 ring nut-M24x1,5</t>
  </si>
  <si>
    <t>Z113.869 retainer-assy-LE50.1-NBR-KN/S/X;               Z018.105 mounting flange-assy-LE50.1-F10-NBR; Z033.474A mount.flange-assy-LE50.1-F10-NBR</t>
  </si>
  <si>
    <t>бp.</t>
  </si>
  <si>
    <t>Z034.992 seal kit-assy-LE12/25.1-NBR</t>
  </si>
  <si>
    <t>поз.18 (torque lever assy pos.017); AUMA ID: Z001.648</t>
  </si>
  <si>
    <t>Z000.085 gear segment-m0,8-z65/solid wheel-3,5, pos.018.0</t>
  </si>
  <si>
    <t>Z000.085 gear segment-m0,8-z65/solid wheel-3,5</t>
  </si>
  <si>
    <t>Z001.649 torque lever-assy-SA07.1-10.1-7°-base, pos. 017.0</t>
  </si>
  <si>
    <t>Z001.648 crown wheel-assy-SA07.1/5-base, pos.019.0</t>
  </si>
  <si>
    <t>Z000.091 drive wheel-limit switch, pos.024.0</t>
  </si>
  <si>
    <t>Z001.650 output drive wheel-limit switch-assy-SA07.1/5, pos. 023.0</t>
  </si>
  <si>
    <t>за Бугел: LE 25.1 Nr 0708 MI. 18357 (SONDERMUTTER M20xl.5 pos.7.0 - Ring nut complete): Поз.7.0; AUMA ID: Z008.070</t>
  </si>
  <si>
    <t>Z008.070 ring nut-M20x1,5</t>
  </si>
  <si>
    <t>Z008.073 retainer-KN/S/X</t>
  </si>
  <si>
    <t>Z008.074 bush</t>
  </si>
  <si>
    <t>Палец пo3.18 (torque lever assy SA 07.1-10.1 pos.017.0); AUMA II): Z001.649</t>
  </si>
  <si>
    <t>Z001.654 crown wheel-assy-SA10.1/0-base, pos. 019.0</t>
  </si>
  <si>
    <t>Z000.091 drive wheel-limit switch, pos. 024.0</t>
  </si>
  <si>
    <t>Z001.655 output drive wheel-limit switch-assy-SA10.1, pos. 023.0</t>
  </si>
  <si>
    <t>Z007.765 retainer-KN/S/X</t>
  </si>
  <si>
    <t>Z110.273 seal kit-assy-SA14.1/5-large 2-NBR, S2</t>
  </si>
  <si>
    <t>Z000.085 gear segment-m0,8-z65/solid wheel-3,5, pos. 018.0</t>
  </si>
  <si>
    <t>поз.019 (Crown wheel assy. SA 14.1/5 - pos.019.0); AUMA ID: Z001.656</t>
  </si>
  <si>
    <t>Ос/Лост/Палец</t>
  </si>
  <si>
    <t>Z005.081B swing lever-assy-SA14.1-16.1, pos. 020.0</t>
  </si>
  <si>
    <t>Z001.656 crown wheel-assy-SA14.1/5-base, pos.019.0</t>
  </si>
  <si>
    <t>Z001.658 output drive wheel-limit switch-assy-SA14.1-48.1, pos.023.0</t>
  </si>
  <si>
    <t>Z110.269 seal kit-assy-SA10.1-large 2-NBR, S2</t>
  </si>
  <si>
    <t>pos.S2 - seal kit assy. SA10.1 large; Auma Z006.391,</t>
  </si>
  <si>
    <t>к-т от 3 поз. на AUMA</t>
  </si>
  <si>
    <r>
      <rPr>
        <b/>
        <sz val="12"/>
        <rFont val="Calibri"/>
        <family val="2"/>
        <charset val="204"/>
      </rPr>
      <t>11</t>
    </r>
  </si>
  <si>
    <t>Z034.992</t>
  </si>
  <si>
    <t>Z001.648</t>
  </si>
  <si>
    <t>Z000.091</t>
  </si>
  <si>
    <t>Z008.070</t>
  </si>
  <si>
    <t>Z008.073</t>
  </si>
  <si>
    <t>Z008.074</t>
  </si>
  <si>
    <t>Z001.650</t>
  </si>
  <si>
    <t>LE 25.1</t>
  </si>
  <si>
    <t>LE 50.1</t>
  </si>
  <si>
    <t>Z001.655</t>
  </si>
  <si>
    <t>Z007.761</t>
  </si>
  <si>
    <t>Z113.867 Z018.089 Z033473A</t>
  </si>
  <si>
    <t>Z001.634A</t>
  </si>
  <si>
    <t>Z005.838</t>
  </si>
  <si>
    <t>Z000.941</t>
  </si>
  <si>
    <t>Z110.269</t>
  </si>
  <si>
    <t>Z034.994</t>
  </si>
  <si>
    <t>K002.246</t>
  </si>
  <si>
    <t>Z003.264</t>
  </si>
  <si>
    <t>Z007.763</t>
  </si>
  <si>
    <t>Z113.869 Z018.105 Z033.474A</t>
  </si>
  <si>
    <t>Z007.765</t>
  </si>
  <si>
    <t>LE. 50.1</t>
  </si>
  <si>
    <t>Z110.273</t>
  </si>
  <si>
    <t>Z001.656</t>
  </si>
  <si>
    <t>Z001.658</t>
  </si>
  <si>
    <t>Z005.081B</t>
  </si>
  <si>
    <t>Цени в лв. без ДДС</t>
  </si>
  <si>
    <t>Банкови реквизити</t>
  </si>
  <si>
    <t>ОББ София, България</t>
  </si>
  <si>
    <t>IBAN: BG20 UBBS 8888 1000 9893 06</t>
  </si>
  <si>
    <t>Лице за контакт:</t>
  </si>
  <si>
    <t>Милен Вълчев - Управител</t>
  </si>
  <si>
    <t>Прострийм Техник ООД</t>
  </si>
  <si>
    <t>Заб. Някои позиции не са предложени, предстои уточняване</t>
  </si>
  <si>
    <t>Моля да се има предвид, че при евентуална поръчка, комплектността и точността на доставката са базирани изключително и главно като се имат предвид означенията и Z номерата на AUMA</t>
  </si>
  <si>
    <r>
      <t>за Бугел: LE 50.1 Nr</t>
    </r>
    <r>
      <rPr>
        <b/>
        <sz val="12"/>
        <rFont val="Calibri"/>
        <family val="2"/>
        <charset val="204"/>
      </rPr>
      <t xml:space="preserve"> 0708 ML 18356</t>
    </r>
    <r>
      <rPr>
        <sz val="12"/>
        <rFont val="Calibri"/>
        <family val="2"/>
        <charset val="204"/>
      </rPr>
      <t xml:space="preserve"> Черт. № DO 34.11.001 D-GB-F Поз.8; Поз.011 и Поз.012</t>
    </r>
  </si>
  <si>
    <t>2A</t>
  </si>
  <si>
    <t>Добавена нова позиция от AUMA</t>
  </si>
  <si>
    <t>не е предложен защото тук трябва да е LE 25.1, а не LE 50.1</t>
  </si>
  <si>
    <t>Z008.073 retainer-KN/S/X; No. 2-pos8: SP 13091addition Parts from seal kit LE 25.1 needed:
- 1 pcs D000.194 WELLEND.RING-DIN3760-A17x28x7-70NBR
- 1 pcs D000.335 O-RING-ISO3601-47x2,5-70NBR</t>
  </si>
  <si>
    <r>
      <t xml:space="preserve">Заб. От АUMA:  LE със сериен номер </t>
    </r>
    <r>
      <rPr>
        <b/>
        <sz val="12"/>
        <color rgb="FFFF0000"/>
        <rFont val="Calibri"/>
        <family val="2"/>
        <charset val="204"/>
      </rPr>
      <t>0708ML18356</t>
    </r>
    <r>
      <rPr>
        <sz val="12"/>
        <color rgb="FFFF0000"/>
        <rFont val="Calibri"/>
        <family val="2"/>
        <charset val="204"/>
      </rPr>
      <t xml:space="preserve"> не може да е LE 50.1, а е LE 25.1. Всички предложени части са за LE 25.1</t>
    </r>
  </si>
  <si>
    <t>не е предложен, защото това е предната позиция</t>
  </si>
  <si>
    <t>Валидност на офертата 15.02.2024</t>
  </si>
  <si>
    <t>LE 25.1 за Com №13091052</t>
  </si>
  <si>
    <t>4А</t>
  </si>
  <si>
    <t>Нова позиция правилен бугел</t>
  </si>
  <si>
    <t>Z007.761 bush LE 25.1</t>
  </si>
  <si>
    <t>отпада</t>
  </si>
  <si>
    <t>24.01.2024</t>
  </si>
  <si>
    <t>Ревизия от 24.01.2024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</si>
</sst>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лв.&quot;_-;\-* #,##0.00\ &quot;лв.&quot;_-;_-* &quot;-&quot;??\ &quot;лв.&quot;_-;_-@_-"/>
    <numFmt numFmtId="43" formatCode="_-* #,##0.00\ _л_в_._-;\-* #,##0.00\ _л_в_._-;_-* &quot;-&quot;??\ _л_в_._-;_-@_-"/>
  </numFmts>
  <fonts count="21" x14ac:knownFonts="1">
    <font>
      <sz val="10"/>
      <name val="Arial"/>
    </font>
    <font>
      <sz val="10"/>
      <name val="Arial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204"/>
    </font>
    <font>
      <b/>
      <sz val="14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18"/>
  </cellStyleXfs>
  <cellXfs count="156">
    <xf numFmtId="0" fontId="0" fillId="0" borderId="0" xfId="0"/>
    <xf numFmtId="49" fontId="2" fillId="0" borderId="48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48" xfId="0" applyNumberFormat="1" applyFont="1" applyBorder="1" applyAlignment="1">
      <alignment horizontal="left" vertical="center"/>
    </xf>
    <xf numFmtId="0" fontId="9" fillId="0" borderId="0" xfId="0" applyFont="1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left" wrapText="1"/>
    </xf>
    <xf numFmtId="0" fontId="8" fillId="0" borderId="38" xfId="0" applyFont="1" applyBorder="1" applyAlignment="1">
      <alignment horizontal="left" vertical="center"/>
    </xf>
    <xf numFmtId="0" fontId="8" fillId="0" borderId="41" xfId="0" applyFont="1" applyBorder="1" applyAlignment="1">
      <alignment horizontal="justify" wrapText="1"/>
    </xf>
    <xf numFmtId="0" fontId="3" fillId="0" borderId="0" xfId="0" applyFont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11" fillId="2" borderId="4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3" fillId="2" borderId="4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/>
    </xf>
    <xf numFmtId="43" fontId="11" fillId="2" borderId="49" xfId="1" applyNumberFormat="1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wrapText="1"/>
    </xf>
    <xf numFmtId="0" fontId="8" fillId="0" borderId="47" xfId="2" applyFont="1" applyBorder="1" applyAlignment="1">
      <alignment horizontal="left" wrapText="1"/>
    </xf>
    <xf numFmtId="0" fontId="8" fillId="0" borderId="15" xfId="0" applyFont="1" applyBorder="1" applyAlignment="1">
      <alignment horizontal="left" vertical="top" wrapText="1"/>
    </xf>
    <xf numFmtId="43" fontId="0" fillId="0" borderId="0" xfId="0" applyNumberFormat="1"/>
    <xf numFmtId="43" fontId="8" fillId="0" borderId="11" xfId="0" applyNumberFormat="1" applyFont="1" applyBorder="1" applyAlignment="1">
      <alignment horizontal="center" vertical="center"/>
    </xf>
    <xf numFmtId="43" fontId="11" fillId="2" borderId="49" xfId="1" applyNumberFormat="1" applyFont="1" applyFill="1" applyBorder="1" applyAlignment="1">
      <alignment horizontal="center" vertical="center" wrapText="1"/>
    </xf>
    <xf numFmtId="43" fontId="8" fillId="0" borderId="16" xfId="0" applyNumberFormat="1" applyFont="1" applyBorder="1" applyAlignment="1">
      <alignment horizontal="center" vertical="center" wrapText="1"/>
    </xf>
    <xf numFmtId="43" fontId="8" fillId="0" borderId="21" xfId="0" applyNumberFormat="1" applyFont="1" applyBorder="1" applyAlignment="1">
      <alignment horizontal="center" vertical="center"/>
    </xf>
    <xf numFmtId="43" fontId="8" fillId="0" borderId="28" xfId="0" applyNumberFormat="1" applyFont="1" applyBorder="1" applyAlignment="1">
      <alignment horizontal="center" vertical="center" wrapText="1"/>
    </xf>
    <xf numFmtId="43" fontId="8" fillId="0" borderId="32" xfId="0" applyNumberFormat="1" applyFont="1" applyBorder="1" applyAlignment="1">
      <alignment horizontal="center" vertical="center" wrapText="1"/>
    </xf>
    <xf numFmtId="43" fontId="8" fillId="0" borderId="35" xfId="0" applyNumberFormat="1" applyFont="1" applyBorder="1" applyAlignment="1">
      <alignment horizontal="center" vertical="center"/>
    </xf>
    <xf numFmtId="43" fontId="8" fillId="0" borderId="5" xfId="0" applyNumberFormat="1" applyFont="1" applyBorder="1" applyAlignment="1">
      <alignment horizontal="center" vertical="center"/>
    </xf>
    <xf numFmtId="43" fontId="8" fillId="0" borderId="6" xfId="0" applyNumberFormat="1" applyFont="1" applyBorder="1" applyAlignment="1">
      <alignment horizontal="center" vertical="center" wrapText="1"/>
    </xf>
    <xf numFmtId="43" fontId="8" fillId="0" borderId="44" xfId="0" applyNumberFormat="1" applyFont="1" applyBorder="1" applyAlignment="1">
      <alignment horizontal="center" vertical="center" wrapText="1"/>
    </xf>
    <xf numFmtId="43" fontId="8" fillId="0" borderId="12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3" borderId="0" xfId="0" applyFont="1" applyFill="1"/>
    <xf numFmtId="0" fontId="13" fillId="0" borderId="0" xfId="0" applyFont="1"/>
    <xf numFmtId="0" fontId="15" fillId="3" borderId="0" xfId="0" applyFont="1" applyFill="1"/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43" fontId="14" fillId="0" borderId="11" xfId="0" applyNumberFormat="1" applyFont="1" applyBorder="1" applyAlignment="1">
      <alignment horizontal="center" vertical="center"/>
    </xf>
    <xf numFmtId="43" fontId="14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17" fillId="0" borderId="0" xfId="0" applyFont="1"/>
    <xf numFmtId="43" fontId="3" fillId="0" borderId="0" xfId="0" applyNumberFormat="1" applyFont="1" applyAlignment="1">
      <alignment horizontal="left" vertical="center"/>
    </xf>
    <xf numFmtId="43" fontId="3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left" vertical="center"/>
    </xf>
    <xf numFmtId="43" fontId="6" fillId="0" borderId="0" xfId="0" applyNumberFormat="1" applyFont="1" applyAlignment="1">
      <alignment horizontal="center" vertical="center"/>
    </xf>
    <xf numFmtId="0" fontId="16" fillId="0" borderId="0" xfId="0" applyFont="1"/>
    <xf numFmtId="43" fontId="16" fillId="0" borderId="0" xfId="0" applyNumberFormat="1" applyFont="1"/>
    <xf numFmtId="0" fontId="8" fillId="0" borderId="47" xfId="2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47" xfId="2" applyFont="1" applyBorder="1" applyAlignment="1">
      <alignment horizontal="left" vertical="center" wrapText="1"/>
    </xf>
    <xf numFmtId="43" fontId="8" fillId="0" borderId="20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top" wrapText="1" indent="1"/>
    </xf>
    <xf numFmtId="0" fontId="8" fillId="0" borderId="22" xfId="0" applyFont="1" applyBorder="1" applyAlignment="1">
      <alignment horizontal="center" vertical="center"/>
    </xf>
    <xf numFmtId="43" fontId="8" fillId="0" borderId="2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/>
    </xf>
    <xf numFmtId="43" fontId="8" fillId="3" borderId="11" xfId="0" applyNumberFormat="1" applyFont="1" applyFill="1" applyBorder="1" applyAlignment="1">
      <alignment horizontal="center" vertical="center"/>
    </xf>
    <xf numFmtId="43" fontId="8" fillId="3" borderId="2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justify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justify" vertical="center"/>
    </xf>
    <xf numFmtId="0" fontId="8" fillId="3" borderId="33" xfId="0" applyFont="1" applyFill="1" applyBorder="1" applyAlignment="1">
      <alignment horizontal="left" wrapText="1"/>
    </xf>
    <xf numFmtId="0" fontId="8" fillId="3" borderId="33" xfId="0" applyFont="1" applyFill="1" applyBorder="1" applyAlignment="1">
      <alignment horizontal="left" vertical="top" wrapText="1"/>
    </xf>
    <xf numFmtId="0" fontId="8" fillId="3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wrapText="1"/>
    </xf>
    <xf numFmtId="0" fontId="8" fillId="3" borderId="19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43" fontId="8" fillId="0" borderId="37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justify" vertical="center"/>
    </xf>
    <xf numFmtId="0" fontId="8" fillId="0" borderId="34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wrapText="1"/>
    </xf>
    <xf numFmtId="0" fontId="8" fillId="3" borderId="4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center" vertical="center"/>
    </xf>
    <xf numFmtId="43" fontId="8" fillId="3" borderId="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38" xfId="0" applyFont="1" applyFill="1" applyBorder="1" applyAlignment="1">
      <alignment horizontal="left" vertical="center"/>
    </xf>
    <xf numFmtId="0" fontId="8" fillId="3" borderId="41" xfId="0" applyFont="1" applyFill="1" applyBorder="1" applyAlignment="1">
      <alignment horizontal="justify" wrapText="1"/>
    </xf>
    <xf numFmtId="0" fontId="8" fillId="3" borderId="41" xfId="0" applyFont="1" applyFill="1" applyBorder="1" applyAlignment="1">
      <alignment horizontal="justify" vertical="top" wrapText="1"/>
    </xf>
    <xf numFmtId="0" fontId="8" fillId="0" borderId="27" xfId="0" applyFont="1" applyBorder="1" applyAlignment="1">
      <alignment horizontal="left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left" vertical="top" wrapText="1"/>
    </xf>
    <xf numFmtId="0" fontId="8" fillId="3" borderId="4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43" fontId="8" fillId="0" borderId="0" xfId="0" applyNumberFormat="1" applyFont="1" applyAlignment="1">
      <alignment horizontal="center"/>
    </xf>
    <xf numFmtId="43" fontId="18" fillId="0" borderId="11" xfId="0" applyNumberFormat="1" applyFont="1" applyBorder="1" applyAlignment="1">
      <alignment horizontal="center" vertical="center"/>
    </xf>
    <xf numFmtId="43" fontId="18" fillId="0" borderId="13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top"/>
    </xf>
    <xf numFmtId="0" fontId="8" fillId="0" borderId="47" xfId="0" applyFont="1" applyBorder="1" applyAlignment="1">
      <alignment horizontal="center" vertical="center" wrapText="1"/>
    </xf>
    <xf numFmtId="43" fontId="8" fillId="0" borderId="47" xfId="0" applyNumberFormat="1" applyFont="1" applyBorder="1" applyAlignment="1">
      <alignment horizontal="center" vertical="center"/>
    </xf>
    <xf numFmtId="0" fontId="18" fillId="0" borderId="47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top" wrapText="1" indent="1"/>
    </xf>
    <xf numFmtId="0" fontId="18" fillId="0" borderId="4" xfId="0" applyFont="1" applyBorder="1" applyAlignment="1">
      <alignment horizontal="left" vertical="center" wrapText="1"/>
    </xf>
    <xf numFmtId="43" fontId="18" fillId="0" borderId="1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47" xfId="0" applyFont="1" applyBorder="1" applyAlignment="1">
      <alignment horizontal="left" vertical="center" indent="1"/>
    </xf>
    <xf numFmtId="0" fontId="18" fillId="0" borderId="17" xfId="0" applyFont="1" applyBorder="1" applyAlignment="1">
      <alignment horizontal="center" vertical="top" wrapText="1"/>
    </xf>
    <xf numFmtId="43" fontId="8" fillId="0" borderId="11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8565EBB9-A579-405E-9FDA-CCC8C0A362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zoomScaleNormal="100" workbookViewId="0">
      <selection activeCell="F2" sqref="F2"/>
    </sheetView>
  </sheetViews>
  <sheetFormatPr defaultRowHeight="12.75" x14ac:dyDescent="0.2"/>
  <cols>
    <col min="1" max="1" width="5" style="22"/>
    <col min="2" max="2" width="10.5703125" style="22" customWidth="1"/>
    <col min="3" max="3" width="12" style="22" customWidth="1"/>
    <col min="4" max="4" width="17.28515625" customWidth="1"/>
    <col min="5" max="5" width="48.42578125" customWidth="1"/>
    <col min="6" max="6" width="50.85546875" customWidth="1"/>
    <col min="7" max="7" width="21"/>
    <col min="8" max="8" width="16.5703125" customWidth="1"/>
    <col min="9" max="9" width="19" style="47"/>
    <col min="10" max="10" width="17.140625" style="80" customWidth="1"/>
  </cols>
  <sheetData>
    <row r="1" spans="1:11" s="4" customFormat="1" ht="18.75" x14ac:dyDescent="0.2">
      <c r="A1" s="1" t="s">
        <v>0</v>
      </c>
      <c r="B1" s="2"/>
      <c r="C1" s="2"/>
      <c r="D1" s="2"/>
      <c r="E1" s="3"/>
      <c r="F1" s="3"/>
      <c r="G1" s="3"/>
      <c r="H1" s="3"/>
      <c r="I1" s="82"/>
      <c r="J1" s="83"/>
      <c r="K1" s="83"/>
    </row>
    <row r="2" spans="1:11" s="20" customFormat="1" ht="18.75" x14ac:dyDescent="0.2">
      <c r="A2" s="5" t="s">
        <v>132</v>
      </c>
      <c r="B2" s="2"/>
      <c r="C2" s="2"/>
      <c r="D2" s="2"/>
      <c r="E2" s="3"/>
      <c r="F2" s="152" t="s">
        <v>260</v>
      </c>
      <c r="G2" s="3"/>
      <c r="H2" s="84"/>
      <c r="I2" s="85"/>
      <c r="J2" s="83"/>
      <c r="K2" s="83"/>
    </row>
    <row r="3" spans="1:11" s="4" customFormat="1" ht="18.75" x14ac:dyDescent="0.2">
      <c r="A3" s="5" t="s">
        <v>1</v>
      </c>
      <c r="B3" s="2"/>
      <c r="C3" s="2"/>
      <c r="D3" s="2"/>
      <c r="E3" s="3"/>
      <c r="F3" s="3"/>
      <c r="G3" s="3"/>
      <c r="H3" s="84"/>
      <c r="I3" s="85"/>
      <c r="J3" s="83"/>
      <c r="K3" s="86"/>
    </row>
    <row r="4" spans="1:11" s="4" customFormat="1" ht="18.75" x14ac:dyDescent="0.2">
      <c r="A4" s="21"/>
      <c r="B4" s="2"/>
      <c r="C4" s="2"/>
      <c r="D4" s="2"/>
      <c r="E4" s="3"/>
      <c r="F4" s="3"/>
      <c r="G4" s="3"/>
      <c r="H4" s="84"/>
      <c r="I4" s="85"/>
      <c r="J4" s="83"/>
      <c r="K4" s="86"/>
    </row>
    <row r="5" spans="1:11" ht="13.5" thickBot="1" x14ac:dyDescent="0.25">
      <c r="H5" s="87"/>
      <c r="I5" s="88"/>
    </row>
    <row r="6" spans="1:11" s="6" customFormat="1" ht="43.5" customHeight="1" thickBot="1" x14ac:dyDescent="0.25">
      <c r="A6" s="153" t="s">
        <v>3</v>
      </c>
      <c r="B6" s="154"/>
      <c r="C6" s="154"/>
      <c r="D6" s="154"/>
      <c r="E6" s="154"/>
      <c r="F6" s="154"/>
      <c r="G6" s="154"/>
      <c r="H6" s="154"/>
      <c r="I6" s="154"/>
      <c r="J6" s="155"/>
    </row>
    <row r="7" spans="1:11" s="6" customFormat="1" ht="51.75" customHeight="1" thickBot="1" x14ac:dyDescent="0.25">
      <c r="A7" s="37" t="s">
        <v>4</v>
      </c>
      <c r="B7" s="36" t="s">
        <v>133</v>
      </c>
      <c r="C7" s="36" t="s">
        <v>134</v>
      </c>
      <c r="D7" s="36" t="s">
        <v>135</v>
      </c>
      <c r="E7" s="36" t="s">
        <v>148</v>
      </c>
      <c r="F7" s="36" t="s">
        <v>161</v>
      </c>
      <c r="G7" s="40" t="s">
        <v>136</v>
      </c>
      <c r="H7" s="41" t="s">
        <v>137</v>
      </c>
      <c r="I7" s="42" t="s">
        <v>138</v>
      </c>
      <c r="J7" s="49" t="s">
        <v>139</v>
      </c>
      <c r="K7" s="81"/>
    </row>
    <row r="8" spans="1:11" s="6" customFormat="1" ht="32.25" thickBot="1" x14ac:dyDescent="0.3">
      <c r="A8" s="24" t="s">
        <v>5</v>
      </c>
      <c r="B8" s="38" t="s">
        <v>6</v>
      </c>
      <c r="C8" s="34" t="s">
        <v>140</v>
      </c>
      <c r="D8" s="10" t="s">
        <v>7</v>
      </c>
      <c r="E8" s="45" t="s">
        <v>8</v>
      </c>
      <c r="F8" s="44" t="s">
        <v>144</v>
      </c>
      <c r="G8" s="11" t="s">
        <v>9</v>
      </c>
      <c r="H8" s="79">
        <v>1</v>
      </c>
      <c r="I8" s="136">
        <v>849</v>
      </c>
      <c r="J8" s="137">
        <f>SUM(H8*I8)</f>
        <v>849</v>
      </c>
      <c r="K8" s="81"/>
    </row>
    <row r="9" spans="1:11" s="6" customFormat="1" ht="16.5" thickBot="1" x14ac:dyDescent="0.25">
      <c r="A9" s="23" t="s">
        <v>11</v>
      </c>
      <c r="B9" s="38" t="s">
        <v>12</v>
      </c>
      <c r="C9" s="34" t="s">
        <v>141</v>
      </c>
      <c r="D9" s="7" t="s">
        <v>13</v>
      </c>
      <c r="E9" s="89" t="s">
        <v>14</v>
      </c>
      <c r="F9" s="90" t="s">
        <v>145</v>
      </c>
      <c r="G9" s="11" t="s">
        <v>15</v>
      </c>
      <c r="H9" s="11" t="s">
        <v>16</v>
      </c>
      <c r="I9" s="48">
        <v>25.816956000000005</v>
      </c>
      <c r="J9" s="48">
        <f>SUM(I9*H9)</f>
        <v>103.26782400000002</v>
      </c>
    </row>
    <row r="10" spans="1:11" s="6" customFormat="1" ht="32.25" thickBot="1" x14ac:dyDescent="0.25">
      <c r="A10" s="91">
        <v>3</v>
      </c>
      <c r="B10" s="38" t="s">
        <v>17</v>
      </c>
      <c r="C10" s="34" t="s">
        <v>142</v>
      </c>
      <c r="D10" s="7" t="s">
        <v>18</v>
      </c>
      <c r="E10" s="92" t="s">
        <v>19</v>
      </c>
      <c r="F10" s="43" t="s">
        <v>147</v>
      </c>
      <c r="G10" s="11" t="s">
        <v>15</v>
      </c>
      <c r="H10" s="11" t="s">
        <v>20</v>
      </c>
      <c r="I10" s="48">
        <v>51.633912000000009</v>
      </c>
      <c r="J10" s="48">
        <f t="shared" ref="J10:J13" si="0">SUM(I10*H10)</f>
        <v>309.80347200000006</v>
      </c>
    </row>
    <row r="11" spans="1:11" s="6" customFormat="1" ht="32.25" thickBot="1" x14ac:dyDescent="0.3">
      <c r="A11" s="23" t="s">
        <v>16</v>
      </c>
      <c r="B11" s="38" t="s">
        <v>21</v>
      </c>
      <c r="C11" s="34" t="s">
        <v>143</v>
      </c>
      <c r="D11" s="7" t="s">
        <v>22</v>
      </c>
      <c r="E11" s="45" t="s">
        <v>154</v>
      </c>
      <c r="F11" s="44" t="s">
        <v>146</v>
      </c>
      <c r="G11" s="11" t="s">
        <v>15</v>
      </c>
      <c r="H11" s="11" t="s">
        <v>16</v>
      </c>
      <c r="I11" s="48">
        <v>64.542389999999997</v>
      </c>
      <c r="J11" s="48">
        <f t="shared" si="0"/>
        <v>258.16955999999999</v>
      </c>
    </row>
    <row r="12" spans="1:11" s="6" customFormat="1" ht="32.25" thickBot="1" x14ac:dyDescent="0.25">
      <c r="A12" s="23" t="s">
        <v>23</v>
      </c>
      <c r="B12" s="39"/>
      <c r="C12" s="34" t="s">
        <v>219</v>
      </c>
      <c r="D12" s="7" t="s">
        <v>22</v>
      </c>
      <c r="E12" s="89" t="s">
        <v>24</v>
      </c>
      <c r="F12" s="43" t="s">
        <v>163</v>
      </c>
      <c r="G12" s="11" t="s">
        <v>15</v>
      </c>
      <c r="H12" s="11" t="s">
        <v>16</v>
      </c>
      <c r="I12" s="48">
        <v>46.763895300000001</v>
      </c>
      <c r="J12" s="48">
        <f t="shared" si="0"/>
        <v>187.05558120000001</v>
      </c>
    </row>
    <row r="13" spans="1:11" s="6" customFormat="1" ht="32.25" thickBot="1" x14ac:dyDescent="0.25">
      <c r="A13" s="23" t="s">
        <v>20</v>
      </c>
      <c r="B13" s="38" t="s">
        <v>25</v>
      </c>
      <c r="C13" s="34">
        <v>842164</v>
      </c>
      <c r="D13" s="12" t="s">
        <v>37</v>
      </c>
      <c r="E13" s="92" t="s">
        <v>162</v>
      </c>
      <c r="F13" s="43" t="s">
        <v>156</v>
      </c>
      <c r="G13" s="11" t="s">
        <v>15</v>
      </c>
      <c r="H13" s="11" t="s">
        <v>5</v>
      </c>
      <c r="I13" s="48">
        <v>8336.725375</v>
      </c>
      <c r="J13" s="48">
        <f t="shared" si="0"/>
        <v>8336.725375</v>
      </c>
    </row>
    <row r="14" spans="1:11" s="6" customFormat="1" ht="60.75" customHeight="1" thickBot="1" x14ac:dyDescent="0.25">
      <c r="A14" s="153" t="s">
        <v>26</v>
      </c>
      <c r="B14" s="154"/>
      <c r="C14" s="154"/>
      <c r="D14" s="154"/>
      <c r="E14" s="154"/>
      <c r="F14" s="154"/>
      <c r="G14" s="154"/>
      <c r="H14" s="154"/>
      <c r="I14" s="154"/>
      <c r="J14" s="155"/>
    </row>
    <row r="15" spans="1:11" s="6" customFormat="1" ht="48.75" customHeight="1" thickBot="1" x14ac:dyDescent="0.25">
      <c r="A15" s="37" t="s">
        <v>4</v>
      </c>
      <c r="B15" s="36" t="s">
        <v>133</v>
      </c>
      <c r="C15" s="36" t="s">
        <v>134</v>
      </c>
      <c r="D15" s="36" t="s">
        <v>135</v>
      </c>
      <c r="E15" s="36" t="s">
        <v>148</v>
      </c>
      <c r="F15" s="36" t="s">
        <v>161</v>
      </c>
      <c r="G15" s="40" t="s">
        <v>136</v>
      </c>
      <c r="H15" s="41" t="s">
        <v>137</v>
      </c>
      <c r="I15" s="42" t="s">
        <v>138</v>
      </c>
      <c r="J15" s="49" t="s">
        <v>139</v>
      </c>
    </row>
    <row r="16" spans="1:11" s="71" customFormat="1" ht="32.25" thickBot="1" x14ac:dyDescent="0.25">
      <c r="A16" s="24" t="s">
        <v>5</v>
      </c>
      <c r="B16" s="39"/>
      <c r="C16" s="34" t="s">
        <v>216</v>
      </c>
      <c r="D16" s="7" t="s">
        <v>27</v>
      </c>
      <c r="E16" s="7" t="s">
        <v>24</v>
      </c>
      <c r="F16" s="43" t="s">
        <v>164</v>
      </c>
      <c r="G16" s="11" t="s">
        <v>15</v>
      </c>
      <c r="H16" s="11" t="s">
        <v>11</v>
      </c>
      <c r="I16" s="48">
        <v>46.763895300000001</v>
      </c>
      <c r="J16" s="93">
        <f t="shared" ref="J16:J22" si="1">SUM(I16*H16)</f>
        <v>93.527790600000003</v>
      </c>
    </row>
    <row r="17" spans="1:13" s="63" customFormat="1" ht="48" thickBot="1" x14ac:dyDescent="0.25">
      <c r="A17" s="23" t="s">
        <v>11</v>
      </c>
      <c r="B17" s="39"/>
      <c r="C17" s="94" t="s">
        <v>221</v>
      </c>
      <c r="D17" s="74" t="s">
        <v>28</v>
      </c>
      <c r="E17" s="12" t="s">
        <v>246</v>
      </c>
      <c r="F17" s="43" t="s">
        <v>165</v>
      </c>
      <c r="G17" s="97" t="s">
        <v>208</v>
      </c>
      <c r="H17" s="11" t="s">
        <v>5</v>
      </c>
      <c r="I17" s="48">
        <v>1326.0527400000001</v>
      </c>
      <c r="J17" s="93">
        <f t="shared" si="1"/>
        <v>1326.0527400000001</v>
      </c>
    </row>
    <row r="18" spans="1:13" s="63" customFormat="1" ht="94.5" customHeight="1" thickBot="1" x14ac:dyDescent="0.25">
      <c r="A18" s="145" t="s">
        <v>247</v>
      </c>
      <c r="B18" s="146" t="s">
        <v>248</v>
      </c>
      <c r="C18" s="142"/>
      <c r="D18" s="143"/>
      <c r="E18" s="12"/>
      <c r="F18" s="43" t="s">
        <v>250</v>
      </c>
      <c r="G18" s="97" t="s">
        <v>9</v>
      </c>
      <c r="H18" s="11">
        <v>1</v>
      </c>
      <c r="I18" s="48">
        <v>591</v>
      </c>
      <c r="J18" s="93">
        <f t="shared" si="1"/>
        <v>591</v>
      </c>
      <c r="L18" s="81"/>
      <c r="M18" s="81"/>
    </row>
    <row r="19" spans="1:13" s="71" customFormat="1" ht="32.25" thickBot="1" x14ac:dyDescent="0.25">
      <c r="A19" s="23" t="s">
        <v>10</v>
      </c>
      <c r="B19" s="95" t="s">
        <v>29</v>
      </c>
      <c r="C19" s="34" t="s">
        <v>220</v>
      </c>
      <c r="D19" s="7" t="s">
        <v>30</v>
      </c>
      <c r="E19" s="12" t="s">
        <v>31</v>
      </c>
      <c r="F19" s="43" t="s">
        <v>257</v>
      </c>
      <c r="G19" s="11" t="s">
        <v>15</v>
      </c>
      <c r="H19" s="11" t="s">
        <v>5</v>
      </c>
      <c r="I19" s="48">
        <v>154.90173599999997</v>
      </c>
      <c r="J19" s="93">
        <f t="shared" si="1"/>
        <v>154.90173599999997</v>
      </c>
    </row>
    <row r="20" spans="1:13" s="6" customFormat="1" ht="63.75" thickBot="1" x14ac:dyDescent="0.25">
      <c r="A20" s="23" t="s">
        <v>16</v>
      </c>
      <c r="B20" s="151" t="s">
        <v>258</v>
      </c>
      <c r="C20" s="148" t="s">
        <v>218</v>
      </c>
      <c r="D20" s="7" t="s">
        <v>32</v>
      </c>
      <c r="E20" s="14" t="s">
        <v>33</v>
      </c>
      <c r="F20" s="43" t="s">
        <v>33</v>
      </c>
      <c r="G20" s="11" t="s">
        <v>15</v>
      </c>
      <c r="H20" s="11" t="s">
        <v>11</v>
      </c>
      <c r="I20" s="144" t="s">
        <v>249</v>
      </c>
      <c r="J20" s="48"/>
    </row>
    <row r="21" spans="1:13" s="6" customFormat="1" ht="87.75" customHeight="1" thickBot="1" x14ac:dyDescent="0.25">
      <c r="A21" s="23" t="s">
        <v>255</v>
      </c>
      <c r="B21" s="149" t="s">
        <v>256</v>
      </c>
      <c r="C21" s="148" t="s">
        <v>217</v>
      </c>
      <c r="D21" s="7" t="s">
        <v>32</v>
      </c>
      <c r="E21" s="14" t="s">
        <v>254</v>
      </c>
      <c r="F21" s="14" t="s">
        <v>254</v>
      </c>
      <c r="G21" s="11" t="s">
        <v>15</v>
      </c>
      <c r="H21" s="11" t="s">
        <v>11</v>
      </c>
      <c r="I21" s="150">
        <v>2660</v>
      </c>
      <c r="J21" s="96">
        <f>SUM(I21*H21)</f>
        <v>5320</v>
      </c>
    </row>
    <row r="22" spans="1:13" s="62" customFormat="1" ht="32.25" thickBot="1" x14ac:dyDescent="0.3">
      <c r="A22" s="23" t="s">
        <v>23</v>
      </c>
      <c r="B22" s="38" t="s">
        <v>34</v>
      </c>
      <c r="C22" s="34">
        <v>13091052</v>
      </c>
      <c r="D22" s="10" t="s">
        <v>37</v>
      </c>
      <c r="E22" s="10" t="s">
        <v>35</v>
      </c>
      <c r="F22" s="44" t="s">
        <v>158</v>
      </c>
      <c r="G22" s="11" t="s">
        <v>15</v>
      </c>
      <c r="H22" s="11" t="s">
        <v>5</v>
      </c>
      <c r="I22" s="48">
        <v>6625.3741249999994</v>
      </c>
      <c r="J22" s="96">
        <f t="shared" si="1"/>
        <v>6625.3741249999994</v>
      </c>
    </row>
    <row r="23" spans="1:13" s="63" customFormat="1" ht="51" customHeight="1" thickBot="1" x14ac:dyDescent="0.25">
      <c r="A23" s="34"/>
      <c r="B23" s="138"/>
      <c r="C23" s="94"/>
      <c r="D23" s="43"/>
      <c r="E23" s="141" t="s">
        <v>251</v>
      </c>
      <c r="F23" s="43"/>
      <c r="G23" s="139"/>
      <c r="H23" s="34"/>
      <c r="I23" s="140"/>
      <c r="J23" s="96"/>
    </row>
    <row r="24" spans="1:13" s="61" customFormat="1" ht="45.75" customHeight="1" thickBot="1" x14ac:dyDescent="0.25">
      <c r="A24" s="153" t="s">
        <v>172</v>
      </c>
      <c r="B24" s="154"/>
      <c r="C24" s="154"/>
      <c r="D24" s="154"/>
      <c r="E24" s="154"/>
      <c r="F24" s="154"/>
      <c r="G24" s="154"/>
      <c r="H24" s="154"/>
      <c r="I24" s="154"/>
      <c r="J24" s="155"/>
    </row>
    <row r="25" spans="1:13" s="6" customFormat="1" ht="48" thickBot="1" x14ac:dyDescent="0.25">
      <c r="A25" s="37" t="s">
        <v>4</v>
      </c>
      <c r="B25" s="36" t="s">
        <v>133</v>
      </c>
      <c r="C25" s="36" t="s">
        <v>134</v>
      </c>
      <c r="D25" s="36" t="s">
        <v>135</v>
      </c>
      <c r="E25" s="36" t="s">
        <v>148</v>
      </c>
      <c r="F25" s="36" t="s">
        <v>161</v>
      </c>
      <c r="G25" s="40" t="s">
        <v>136</v>
      </c>
      <c r="H25" s="41" t="s">
        <v>137</v>
      </c>
      <c r="I25" s="42" t="s">
        <v>138</v>
      </c>
      <c r="J25" s="49" t="s">
        <v>139</v>
      </c>
    </row>
    <row r="26" spans="1:13" s="6" customFormat="1" ht="32.25" thickBot="1" x14ac:dyDescent="0.25">
      <c r="A26" s="24" t="s">
        <v>5</v>
      </c>
      <c r="B26" s="39"/>
      <c r="C26" s="131" t="s">
        <v>216</v>
      </c>
      <c r="D26" s="73" t="s">
        <v>27</v>
      </c>
      <c r="E26" s="7" t="s">
        <v>149</v>
      </c>
      <c r="F26" s="74" t="s">
        <v>167</v>
      </c>
      <c r="G26" s="11" t="s">
        <v>15</v>
      </c>
      <c r="H26" s="11" t="s">
        <v>16</v>
      </c>
      <c r="I26" s="48">
        <v>46.763895300000001</v>
      </c>
      <c r="J26" s="48">
        <f t="shared" ref="J26:J27" si="2">SUM(I26*H26)</f>
        <v>187.05558120000001</v>
      </c>
    </row>
    <row r="27" spans="1:13" s="61" customFormat="1" ht="32.25" thickBot="1" x14ac:dyDescent="0.25">
      <c r="A27" s="98" t="s">
        <v>11</v>
      </c>
      <c r="B27" s="99" t="s">
        <v>36</v>
      </c>
      <c r="C27" s="99">
        <v>13073280</v>
      </c>
      <c r="D27" s="100" t="s">
        <v>37</v>
      </c>
      <c r="E27" s="101" t="s">
        <v>38</v>
      </c>
      <c r="F27" s="101" t="s">
        <v>158</v>
      </c>
      <c r="G27" s="102" t="s">
        <v>15</v>
      </c>
      <c r="H27" s="102" t="s">
        <v>5</v>
      </c>
      <c r="I27" s="103">
        <v>6136.4166249999998</v>
      </c>
      <c r="J27" s="104">
        <f t="shared" si="2"/>
        <v>6136.4166249999998</v>
      </c>
    </row>
    <row r="28" spans="1:13" s="6" customFormat="1" ht="45" customHeight="1" thickBot="1" x14ac:dyDescent="0.25">
      <c r="A28" s="153" t="s">
        <v>39</v>
      </c>
      <c r="B28" s="154"/>
      <c r="C28" s="154"/>
      <c r="D28" s="154"/>
      <c r="E28" s="154"/>
      <c r="F28" s="154"/>
      <c r="G28" s="154"/>
      <c r="H28" s="154"/>
      <c r="I28" s="154"/>
      <c r="J28" s="155"/>
    </row>
    <row r="29" spans="1:13" s="6" customFormat="1" ht="48" thickBot="1" x14ac:dyDescent="0.25">
      <c r="A29" s="37" t="s">
        <v>4</v>
      </c>
      <c r="B29" s="36" t="s">
        <v>133</v>
      </c>
      <c r="C29" s="36" t="s">
        <v>134</v>
      </c>
      <c r="D29" s="36" t="s">
        <v>135</v>
      </c>
      <c r="E29" s="36" t="s">
        <v>148</v>
      </c>
      <c r="F29" s="36" t="s">
        <v>161</v>
      </c>
      <c r="G29" s="40" t="s">
        <v>136</v>
      </c>
      <c r="H29" s="41" t="s">
        <v>137</v>
      </c>
      <c r="I29" s="42" t="s">
        <v>138</v>
      </c>
      <c r="J29" s="49" t="s">
        <v>139</v>
      </c>
    </row>
    <row r="30" spans="1:13" s="71" customFormat="1" ht="32.25" thickBot="1" x14ac:dyDescent="0.25">
      <c r="A30" s="64" t="s">
        <v>5</v>
      </c>
      <c r="B30" s="65" t="s">
        <v>40</v>
      </c>
      <c r="C30" s="65" t="s">
        <v>222</v>
      </c>
      <c r="D30" s="66" t="s">
        <v>41</v>
      </c>
      <c r="E30" s="67" t="s">
        <v>42</v>
      </c>
      <c r="F30" s="67" t="s">
        <v>168</v>
      </c>
      <c r="G30" s="68" t="s">
        <v>9</v>
      </c>
      <c r="H30" s="68" t="s">
        <v>11</v>
      </c>
      <c r="I30" s="69">
        <v>1168.217259</v>
      </c>
      <c r="J30" s="70">
        <f t="shared" ref="J30:J43" si="3">SUM(I30*H30)</f>
        <v>2336.434518</v>
      </c>
    </row>
    <row r="31" spans="1:13" s="71" customFormat="1" ht="32.25" thickBot="1" x14ac:dyDescent="0.25">
      <c r="A31" s="72" t="s">
        <v>11</v>
      </c>
      <c r="B31" s="65" t="s">
        <v>43</v>
      </c>
      <c r="C31" s="65" t="s">
        <v>223</v>
      </c>
      <c r="D31" s="66" t="s">
        <v>44</v>
      </c>
      <c r="E31" s="67" t="s">
        <v>45</v>
      </c>
      <c r="F31" s="67" t="s">
        <v>169</v>
      </c>
      <c r="G31" s="68" t="s">
        <v>15</v>
      </c>
      <c r="H31" s="68" t="s">
        <v>5</v>
      </c>
      <c r="I31" s="69">
        <v>606.69846600000005</v>
      </c>
      <c r="J31" s="70">
        <f t="shared" si="3"/>
        <v>606.69846600000005</v>
      </c>
    </row>
    <row r="32" spans="1:13" s="71" customFormat="1" ht="32.25" thickBot="1" x14ac:dyDescent="0.25">
      <c r="A32" s="72" t="s">
        <v>10</v>
      </c>
      <c r="B32" s="65" t="s">
        <v>46</v>
      </c>
      <c r="C32" s="65" t="s">
        <v>224</v>
      </c>
      <c r="D32" s="66" t="s">
        <v>47</v>
      </c>
      <c r="E32" s="67" t="s">
        <v>48</v>
      </c>
      <c r="F32" s="67" t="s">
        <v>170</v>
      </c>
      <c r="G32" s="68" t="s">
        <v>15</v>
      </c>
      <c r="H32" s="68" t="s">
        <v>5</v>
      </c>
      <c r="I32" s="69">
        <v>248.4882015</v>
      </c>
      <c r="J32" s="70">
        <f t="shared" si="3"/>
        <v>248.4882015</v>
      </c>
    </row>
    <row r="33" spans="1:10" s="71" customFormat="1" ht="32.25" thickBot="1" x14ac:dyDescent="0.25">
      <c r="A33" s="72" t="s">
        <v>16</v>
      </c>
      <c r="B33" s="65" t="s">
        <v>49</v>
      </c>
      <c r="C33" s="65" t="s">
        <v>225</v>
      </c>
      <c r="D33" s="66" t="s">
        <v>50</v>
      </c>
      <c r="E33" s="67" t="s">
        <v>51</v>
      </c>
      <c r="F33" s="67" t="s">
        <v>171</v>
      </c>
      <c r="G33" s="68" t="s">
        <v>9</v>
      </c>
      <c r="H33" s="68" t="s">
        <v>11</v>
      </c>
      <c r="I33" s="69">
        <v>357.91688999999997</v>
      </c>
      <c r="J33" s="70">
        <f t="shared" si="3"/>
        <v>715.83377999999993</v>
      </c>
    </row>
    <row r="34" spans="1:10" s="6" customFormat="1" ht="32.25" thickBot="1" x14ac:dyDescent="0.3">
      <c r="A34" s="23" t="s">
        <v>23</v>
      </c>
      <c r="B34" s="38" t="s">
        <v>52</v>
      </c>
      <c r="C34" s="38" t="s">
        <v>226</v>
      </c>
      <c r="D34" s="10" t="s">
        <v>53</v>
      </c>
      <c r="E34" s="10" t="s">
        <v>54</v>
      </c>
      <c r="F34" s="75" t="s">
        <v>174</v>
      </c>
      <c r="G34" s="11" t="s">
        <v>9</v>
      </c>
      <c r="H34" s="11" t="s">
        <v>11</v>
      </c>
      <c r="I34" s="48">
        <v>567.97303199999999</v>
      </c>
      <c r="J34" s="50">
        <f t="shared" si="3"/>
        <v>1135.946064</v>
      </c>
    </row>
    <row r="35" spans="1:10" s="6" customFormat="1" ht="32.25" thickBot="1" x14ac:dyDescent="0.25">
      <c r="A35" s="25" t="s">
        <v>20</v>
      </c>
      <c r="B35" s="38" t="s">
        <v>55</v>
      </c>
      <c r="C35" s="38" t="s">
        <v>227</v>
      </c>
      <c r="D35" s="7" t="s">
        <v>13</v>
      </c>
      <c r="E35" s="15" t="s">
        <v>173</v>
      </c>
      <c r="F35" s="127" t="s">
        <v>175</v>
      </c>
      <c r="G35" s="11" t="s">
        <v>15</v>
      </c>
      <c r="H35" s="11" t="s">
        <v>11</v>
      </c>
      <c r="I35" s="48">
        <v>8.6838851999999989</v>
      </c>
      <c r="J35" s="48">
        <f t="shared" si="3"/>
        <v>17.367770399999998</v>
      </c>
    </row>
    <row r="36" spans="1:10" s="6" customFormat="1" ht="16.5" thickBot="1" x14ac:dyDescent="0.25">
      <c r="A36" s="24" t="s">
        <v>56</v>
      </c>
      <c r="B36" s="38" t="s">
        <v>57</v>
      </c>
      <c r="C36" s="34" t="s">
        <v>143</v>
      </c>
      <c r="D36" s="7" t="s">
        <v>27</v>
      </c>
      <c r="E36" s="7" t="s">
        <v>58</v>
      </c>
      <c r="F36" s="7" t="s">
        <v>177</v>
      </c>
      <c r="G36" s="11" t="s">
        <v>15</v>
      </c>
      <c r="H36" s="11" t="s">
        <v>11</v>
      </c>
      <c r="I36" s="48">
        <v>64.542389999999997</v>
      </c>
      <c r="J36" s="52">
        <f t="shared" si="3"/>
        <v>129.08477999999999</v>
      </c>
    </row>
    <row r="37" spans="1:10" s="6" customFormat="1" ht="16.5" thickBot="1" x14ac:dyDescent="0.3">
      <c r="A37" s="26" t="s">
        <v>59</v>
      </c>
      <c r="B37" s="38" t="s">
        <v>60</v>
      </c>
      <c r="C37" s="34" t="s">
        <v>228</v>
      </c>
      <c r="D37" s="7" t="s">
        <v>27</v>
      </c>
      <c r="E37" s="7" t="s">
        <v>61</v>
      </c>
      <c r="F37" s="7" t="s">
        <v>176</v>
      </c>
      <c r="G37" s="11" t="s">
        <v>15</v>
      </c>
      <c r="H37" s="16" t="s">
        <v>11</v>
      </c>
      <c r="I37" s="48">
        <v>51.633912000000009</v>
      </c>
      <c r="J37" s="50">
        <f t="shared" si="3"/>
        <v>103.26782400000002</v>
      </c>
    </row>
    <row r="38" spans="1:10" s="6" customFormat="1" ht="32.25" thickBot="1" x14ac:dyDescent="0.25">
      <c r="A38" s="23" t="s">
        <v>62</v>
      </c>
      <c r="B38" s="39"/>
      <c r="C38" s="34" t="s">
        <v>219</v>
      </c>
      <c r="D38" s="7" t="s">
        <v>27</v>
      </c>
      <c r="E38" s="7" t="s">
        <v>24</v>
      </c>
      <c r="F38" s="74" t="s">
        <v>178</v>
      </c>
      <c r="G38" s="11" t="s">
        <v>15</v>
      </c>
      <c r="H38" s="11" t="s">
        <v>11</v>
      </c>
      <c r="I38" s="48">
        <v>46.763895300000001</v>
      </c>
      <c r="J38" s="51">
        <f t="shared" si="3"/>
        <v>93.527790600000003</v>
      </c>
    </row>
    <row r="39" spans="1:10" s="6" customFormat="1" ht="32.25" thickBot="1" x14ac:dyDescent="0.25">
      <c r="A39" s="23" t="s">
        <v>63</v>
      </c>
      <c r="B39" s="38" t="s">
        <v>64</v>
      </c>
      <c r="C39" s="34" t="s">
        <v>229</v>
      </c>
      <c r="D39" s="7" t="s">
        <v>28</v>
      </c>
      <c r="E39" s="12" t="s">
        <v>65</v>
      </c>
      <c r="F39" s="12" t="s">
        <v>179</v>
      </c>
      <c r="G39" s="11" t="s">
        <v>15</v>
      </c>
      <c r="H39" s="11" t="s">
        <v>5</v>
      </c>
      <c r="I39" s="48">
        <v>154.90173599999997</v>
      </c>
      <c r="J39" s="51">
        <f t="shared" si="3"/>
        <v>154.90173599999997</v>
      </c>
    </row>
    <row r="40" spans="1:10" s="6" customFormat="1" ht="48" thickBot="1" x14ac:dyDescent="0.25">
      <c r="A40" s="27" t="s">
        <v>66</v>
      </c>
      <c r="B40" s="38" t="s">
        <v>67</v>
      </c>
      <c r="C40" s="34" t="s">
        <v>230</v>
      </c>
      <c r="D40" s="7" t="s">
        <v>28</v>
      </c>
      <c r="E40" s="12" t="s">
        <v>68</v>
      </c>
      <c r="F40" s="12" t="s">
        <v>180</v>
      </c>
      <c r="G40" s="97" t="s">
        <v>208</v>
      </c>
      <c r="H40" s="11" t="s">
        <v>5</v>
      </c>
      <c r="I40" s="48">
        <v>1620.013989</v>
      </c>
      <c r="J40" s="51">
        <f t="shared" si="3"/>
        <v>1620.013989</v>
      </c>
    </row>
    <row r="41" spans="1:10" s="6" customFormat="1" ht="32.25" thickBot="1" x14ac:dyDescent="0.3">
      <c r="A41" s="26" t="s">
        <v>69</v>
      </c>
      <c r="B41" s="38" t="s">
        <v>70</v>
      </c>
      <c r="C41" s="34" t="s">
        <v>220</v>
      </c>
      <c r="D41" s="105" t="s">
        <v>28</v>
      </c>
      <c r="E41" s="12" t="s">
        <v>71</v>
      </c>
      <c r="F41" s="12" t="s">
        <v>166</v>
      </c>
      <c r="G41" s="13" t="s">
        <v>181</v>
      </c>
      <c r="H41" s="16" t="s">
        <v>5</v>
      </c>
      <c r="I41" s="48">
        <v>154.90173599999997</v>
      </c>
      <c r="J41" s="51">
        <f t="shared" si="3"/>
        <v>154.90173599999997</v>
      </c>
    </row>
    <row r="42" spans="1:10" s="61" customFormat="1" ht="32.25" thickBot="1" x14ac:dyDescent="0.3">
      <c r="A42" s="106" t="s">
        <v>73</v>
      </c>
      <c r="B42" s="99" t="s">
        <v>74</v>
      </c>
      <c r="C42" s="99" t="s">
        <v>218</v>
      </c>
      <c r="D42" s="107" t="s">
        <v>151</v>
      </c>
      <c r="E42" s="108" t="s">
        <v>76</v>
      </c>
      <c r="F42" s="109" t="s">
        <v>159</v>
      </c>
      <c r="G42" s="110" t="s">
        <v>9</v>
      </c>
      <c r="H42" s="102" t="s">
        <v>10</v>
      </c>
      <c r="I42" s="103">
        <v>2987.5303250000002</v>
      </c>
      <c r="J42" s="51">
        <f t="shared" si="3"/>
        <v>8962.590975000001</v>
      </c>
    </row>
    <row r="43" spans="1:10" s="61" customFormat="1" ht="32.25" thickBot="1" x14ac:dyDescent="0.3">
      <c r="A43" s="106" t="s">
        <v>77</v>
      </c>
      <c r="B43" s="99" t="s">
        <v>78</v>
      </c>
      <c r="C43" s="99">
        <v>13073273</v>
      </c>
      <c r="D43" s="111" t="s">
        <v>37</v>
      </c>
      <c r="E43" s="111" t="s">
        <v>79</v>
      </c>
      <c r="F43" s="111" t="s">
        <v>156</v>
      </c>
      <c r="G43" s="112" t="s">
        <v>80</v>
      </c>
      <c r="H43" s="102" t="s">
        <v>5</v>
      </c>
      <c r="I43" s="103">
        <v>8336.725375</v>
      </c>
      <c r="J43" s="51">
        <f t="shared" si="3"/>
        <v>8336.725375</v>
      </c>
    </row>
    <row r="44" spans="1:10" s="6" customFormat="1" ht="40.5" customHeight="1" thickBot="1" x14ac:dyDescent="0.25">
      <c r="A44" s="153" t="s">
        <v>81</v>
      </c>
      <c r="B44" s="154"/>
      <c r="C44" s="154"/>
      <c r="D44" s="154"/>
      <c r="E44" s="154"/>
      <c r="F44" s="154"/>
      <c r="G44" s="154"/>
      <c r="H44" s="154"/>
      <c r="I44" s="154"/>
      <c r="J44" s="155"/>
    </row>
    <row r="45" spans="1:10" s="6" customFormat="1" ht="48" thickBot="1" x14ac:dyDescent="0.25">
      <c r="A45" s="37" t="s">
        <v>4</v>
      </c>
      <c r="B45" s="36" t="s">
        <v>133</v>
      </c>
      <c r="C45" s="36" t="s">
        <v>134</v>
      </c>
      <c r="D45" s="36" t="s">
        <v>135</v>
      </c>
      <c r="E45" s="36" t="s">
        <v>148</v>
      </c>
      <c r="F45" s="36" t="s">
        <v>161</v>
      </c>
      <c r="G45" s="40" t="s">
        <v>136</v>
      </c>
      <c r="H45" s="41" t="s">
        <v>137</v>
      </c>
      <c r="I45" s="42" t="s">
        <v>138</v>
      </c>
      <c r="J45" s="49" t="s">
        <v>139</v>
      </c>
    </row>
    <row r="46" spans="1:10" s="6" customFormat="1" ht="32.25" thickBot="1" x14ac:dyDescent="0.25">
      <c r="A46" s="24" t="s">
        <v>5</v>
      </c>
      <c r="B46" s="38" t="s">
        <v>82</v>
      </c>
      <c r="C46" s="38" t="s">
        <v>210</v>
      </c>
      <c r="D46" s="12" t="s">
        <v>83</v>
      </c>
      <c r="E46" s="12" t="s">
        <v>84</v>
      </c>
      <c r="F46" s="12" t="s">
        <v>182</v>
      </c>
      <c r="G46" s="11" t="s">
        <v>9</v>
      </c>
      <c r="H46" s="11" t="s">
        <v>11</v>
      </c>
      <c r="I46" s="48">
        <v>487.00166999999999</v>
      </c>
      <c r="J46" s="48">
        <f t="shared" ref="J46:J56" si="4">SUM(I46*H46)</f>
        <v>974.00333999999998</v>
      </c>
    </row>
    <row r="47" spans="1:10" s="6" customFormat="1" ht="16.5" thickBot="1" x14ac:dyDescent="0.25">
      <c r="A47" s="24" t="s">
        <v>11</v>
      </c>
      <c r="B47" s="38" t="s">
        <v>85</v>
      </c>
      <c r="C47" s="38" t="s">
        <v>141</v>
      </c>
      <c r="D47" s="7" t="s">
        <v>13</v>
      </c>
      <c r="E47" s="7" t="s">
        <v>86</v>
      </c>
      <c r="F47" s="7" t="s">
        <v>185</v>
      </c>
      <c r="G47" s="11" t="s">
        <v>15</v>
      </c>
      <c r="H47" s="11" t="s">
        <v>11</v>
      </c>
      <c r="I47" s="48">
        <v>25.816956000000005</v>
      </c>
      <c r="J47" s="48">
        <f t="shared" si="4"/>
        <v>51.633912000000009</v>
      </c>
    </row>
    <row r="48" spans="1:10" s="6" customFormat="1" ht="32.25" thickBot="1" x14ac:dyDescent="0.25">
      <c r="A48" s="113">
        <v>3</v>
      </c>
      <c r="B48" s="38" t="s">
        <v>87</v>
      </c>
      <c r="C48" s="38" t="s">
        <v>142</v>
      </c>
      <c r="D48" s="7" t="s">
        <v>18</v>
      </c>
      <c r="E48" s="12" t="s">
        <v>183</v>
      </c>
      <c r="F48" s="12" t="s">
        <v>186</v>
      </c>
      <c r="G48" s="11" t="s">
        <v>15</v>
      </c>
      <c r="H48" s="11" t="s">
        <v>11</v>
      </c>
      <c r="I48" s="48">
        <v>51.633912000000009</v>
      </c>
      <c r="J48" s="48">
        <f t="shared" si="4"/>
        <v>103.26782400000002</v>
      </c>
    </row>
    <row r="49" spans="1:10" s="6" customFormat="1" ht="32.25" thickBot="1" x14ac:dyDescent="0.25">
      <c r="A49" s="24" t="s">
        <v>16</v>
      </c>
      <c r="B49" s="38" t="s">
        <v>88</v>
      </c>
      <c r="C49" s="38" t="s">
        <v>211</v>
      </c>
      <c r="D49" s="7" t="s">
        <v>27</v>
      </c>
      <c r="E49" s="12" t="s">
        <v>155</v>
      </c>
      <c r="F49" s="12" t="s">
        <v>187</v>
      </c>
      <c r="G49" s="11" t="s">
        <v>15</v>
      </c>
      <c r="H49" s="11" t="s">
        <v>11</v>
      </c>
      <c r="I49" s="48">
        <v>77.450867999999986</v>
      </c>
      <c r="J49" s="114">
        <f t="shared" si="4"/>
        <v>154.90173599999997</v>
      </c>
    </row>
    <row r="50" spans="1:10" s="6" customFormat="1" ht="48" thickBot="1" x14ac:dyDescent="0.3">
      <c r="A50" s="24" t="s">
        <v>23</v>
      </c>
      <c r="B50" s="38" t="s">
        <v>89</v>
      </c>
      <c r="C50" s="38" t="s">
        <v>212</v>
      </c>
      <c r="D50" s="10" t="s">
        <v>90</v>
      </c>
      <c r="E50" s="18" t="s">
        <v>91</v>
      </c>
      <c r="F50" s="18" t="s">
        <v>188</v>
      </c>
      <c r="G50" s="11" t="s">
        <v>15</v>
      </c>
      <c r="H50" s="11" t="s">
        <v>11</v>
      </c>
      <c r="I50" s="48">
        <v>46.763895300000001</v>
      </c>
      <c r="J50" s="48">
        <f t="shared" si="4"/>
        <v>93.527790600000003</v>
      </c>
    </row>
    <row r="51" spans="1:10" s="6" customFormat="1" ht="32.25" thickBot="1" x14ac:dyDescent="0.3">
      <c r="A51" s="28" t="s">
        <v>20</v>
      </c>
      <c r="B51" s="39"/>
      <c r="C51" s="39" t="s">
        <v>216</v>
      </c>
      <c r="D51" s="7" t="s">
        <v>27</v>
      </c>
      <c r="E51" s="7" t="s">
        <v>24</v>
      </c>
      <c r="F51" s="74" t="s">
        <v>189</v>
      </c>
      <c r="G51" s="11" t="s">
        <v>15</v>
      </c>
      <c r="H51" s="16" t="s">
        <v>11</v>
      </c>
      <c r="I51" s="48">
        <v>46.763895300000001</v>
      </c>
      <c r="J51" s="48">
        <f t="shared" si="4"/>
        <v>93.527790600000003</v>
      </c>
    </row>
    <row r="52" spans="1:10" s="6" customFormat="1" ht="48" thickBot="1" x14ac:dyDescent="0.3">
      <c r="A52" s="24" t="s">
        <v>56</v>
      </c>
      <c r="B52" s="38" t="s">
        <v>92</v>
      </c>
      <c r="C52" s="38" t="s">
        <v>213</v>
      </c>
      <c r="D52" s="7" t="s">
        <v>28</v>
      </c>
      <c r="E52" s="10" t="s">
        <v>190</v>
      </c>
      <c r="F52" s="75" t="s">
        <v>191</v>
      </c>
      <c r="G52" s="11" t="s">
        <v>15</v>
      </c>
      <c r="H52" s="11" t="s">
        <v>5</v>
      </c>
      <c r="I52" s="48">
        <v>132.31189949999998</v>
      </c>
      <c r="J52" s="54">
        <f t="shared" si="4"/>
        <v>132.31189949999998</v>
      </c>
    </row>
    <row r="53" spans="1:10" s="6" customFormat="1" ht="32.25" thickBot="1" x14ac:dyDescent="0.3">
      <c r="A53" s="23" t="s">
        <v>59</v>
      </c>
      <c r="B53" s="38" t="s">
        <v>93</v>
      </c>
      <c r="C53" s="38" t="s">
        <v>214</v>
      </c>
      <c r="D53" s="7" t="s">
        <v>28</v>
      </c>
      <c r="E53" s="10" t="s">
        <v>94</v>
      </c>
      <c r="F53" s="75" t="s">
        <v>192</v>
      </c>
      <c r="G53" s="13" t="s">
        <v>80</v>
      </c>
      <c r="H53" s="8" t="s">
        <v>5</v>
      </c>
      <c r="I53" s="48">
        <v>150.03171930000002</v>
      </c>
      <c r="J53" s="55">
        <f t="shared" si="4"/>
        <v>150.03171930000002</v>
      </c>
    </row>
    <row r="54" spans="1:10" s="6" customFormat="1" ht="32.25" thickBot="1" x14ac:dyDescent="0.3">
      <c r="A54" s="23" t="s">
        <v>62</v>
      </c>
      <c r="B54" s="38" t="s">
        <v>95</v>
      </c>
      <c r="C54" s="38" t="s">
        <v>215</v>
      </c>
      <c r="D54" s="115" t="s">
        <v>30</v>
      </c>
      <c r="E54" s="19" t="s">
        <v>96</v>
      </c>
      <c r="F54" s="76" t="s">
        <v>193</v>
      </c>
      <c r="G54" s="13" t="s">
        <v>72</v>
      </c>
      <c r="H54" s="8" t="s">
        <v>5</v>
      </c>
      <c r="I54" s="48">
        <v>150.03171930000002</v>
      </c>
      <c r="J54" s="55">
        <f t="shared" si="4"/>
        <v>150.03171930000002</v>
      </c>
    </row>
    <row r="55" spans="1:10" s="6" customFormat="1" ht="32.25" thickBot="1" x14ac:dyDescent="0.25">
      <c r="A55" s="60" t="s">
        <v>63</v>
      </c>
      <c r="B55" s="38" t="s">
        <v>97</v>
      </c>
      <c r="C55" s="38" t="s">
        <v>217</v>
      </c>
      <c r="D55" s="105" t="s">
        <v>150</v>
      </c>
      <c r="E55" s="18" t="s">
        <v>98</v>
      </c>
      <c r="F55" s="18" t="s">
        <v>157</v>
      </c>
      <c r="G55" s="116" t="s">
        <v>9</v>
      </c>
      <c r="H55" s="59" t="s">
        <v>11</v>
      </c>
      <c r="I55" s="48">
        <v>2053.6214999999997</v>
      </c>
      <c r="J55" s="55">
        <f t="shared" si="4"/>
        <v>4107.2429999999995</v>
      </c>
    </row>
    <row r="56" spans="1:10" s="61" customFormat="1" ht="48" thickBot="1" x14ac:dyDescent="0.3">
      <c r="A56" s="117" t="s">
        <v>209</v>
      </c>
      <c r="B56" s="99" t="s">
        <v>99</v>
      </c>
      <c r="C56" s="99">
        <v>13073274</v>
      </c>
      <c r="D56" s="118" t="s">
        <v>37</v>
      </c>
      <c r="E56" s="119" t="s">
        <v>100</v>
      </c>
      <c r="F56" s="120" t="s">
        <v>158</v>
      </c>
      <c r="G56" s="112" t="s">
        <v>80</v>
      </c>
      <c r="H56" s="121" t="s">
        <v>2</v>
      </c>
      <c r="I56" s="103">
        <v>6625.3741249999994</v>
      </c>
      <c r="J56" s="122">
        <f t="shared" si="4"/>
        <v>6625.3741249999994</v>
      </c>
    </row>
    <row r="57" spans="1:10" s="6" customFormat="1" ht="38.25" customHeight="1" thickBot="1" x14ac:dyDescent="0.25">
      <c r="A57" s="153" t="s">
        <v>152</v>
      </c>
      <c r="B57" s="154"/>
      <c r="C57" s="154"/>
      <c r="D57" s="154"/>
      <c r="E57" s="154"/>
      <c r="F57" s="154"/>
      <c r="G57" s="154"/>
      <c r="H57" s="154"/>
      <c r="I57" s="154"/>
      <c r="J57" s="155"/>
    </row>
    <row r="58" spans="1:10" s="6" customFormat="1" ht="48" thickBot="1" x14ac:dyDescent="0.25">
      <c r="A58" s="37" t="s">
        <v>4</v>
      </c>
      <c r="B58" s="36" t="s">
        <v>133</v>
      </c>
      <c r="C58" s="36" t="s">
        <v>134</v>
      </c>
      <c r="D58" s="36" t="s">
        <v>135</v>
      </c>
      <c r="E58" s="36" t="s">
        <v>148</v>
      </c>
      <c r="F58" s="36" t="s">
        <v>161</v>
      </c>
      <c r="G58" s="40" t="s">
        <v>136</v>
      </c>
      <c r="H58" s="41" t="s">
        <v>137</v>
      </c>
      <c r="I58" s="42" t="s">
        <v>138</v>
      </c>
      <c r="J58" s="49" t="s">
        <v>139</v>
      </c>
    </row>
    <row r="59" spans="1:10" s="6" customFormat="1" ht="16.5" thickBot="1" x14ac:dyDescent="0.25">
      <c r="A59" s="29" t="s">
        <v>2</v>
      </c>
      <c r="B59" s="38" t="s">
        <v>101</v>
      </c>
      <c r="C59" s="38" t="s">
        <v>141</v>
      </c>
      <c r="D59" s="7" t="s">
        <v>13</v>
      </c>
      <c r="E59" s="7" t="s">
        <v>102</v>
      </c>
      <c r="F59" s="7" t="s">
        <v>184</v>
      </c>
      <c r="G59" s="13" t="s">
        <v>72</v>
      </c>
      <c r="H59" s="11" t="s">
        <v>16</v>
      </c>
      <c r="I59" s="48">
        <v>25.816956000000005</v>
      </c>
      <c r="J59" s="56">
        <f t="shared" ref="J59:J68" si="5">SUM(I59*H59)</f>
        <v>103.26782400000002</v>
      </c>
    </row>
    <row r="60" spans="1:10" s="6" customFormat="1" ht="32.25" thickBot="1" x14ac:dyDescent="0.3">
      <c r="A60" s="23" t="s">
        <v>11</v>
      </c>
      <c r="B60" s="38" t="s">
        <v>103</v>
      </c>
      <c r="C60" s="38" t="s">
        <v>142</v>
      </c>
      <c r="D60" s="7" t="s">
        <v>18</v>
      </c>
      <c r="E60" s="17" t="s">
        <v>194</v>
      </c>
      <c r="F60" s="17" t="s">
        <v>186</v>
      </c>
      <c r="G60" s="11" t="s">
        <v>15</v>
      </c>
      <c r="H60" s="11" t="s">
        <v>16</v>
      </c>
      <c r="I60" s="48">
        <v>51.633912000000009</v>
      </c>
      <c r="J60" s="55">
        <f t="shared" si="5"/>
        <v>206.53564800000004</v>
      </c>
    </row>
    <row r="61" spans="1:10" s="6" customFormat="1" ht="32.25" thickBot="1" x14ac:dyDescent="0.25">
      <c r="A61" s="30">
        <v>3</v>
      </c>
      <c r="B61" s="38" t="s">
        <v>104</v>
      </c>
      <c r="C61" s="34" t="s">
        <v>143</v>
      </c>
      <c r="D61" s="7" t="s">
        <v>27</v>
      </c>
      <c r="E61" s="46" t="s">
        <v>154</v>
      </c>
      <c r="F61" s="12" t="s">
        <v>195</v>
      </c>
      <c r="G61" s="11" t="s">
        <v>15</v>
      </c>
      <c r="H61" s="11" t="s">
        <v>16</v>
      </c>
      <c r="I61" s="48">
        <v>64.542389999999997</v>
      </c>
      <c r="J61" s="57">
        <f t="shared" si="5"/>
        <v>258.16955999999999</v>
      </c>
    </row>
    <row r="62" spans="1:10" s="6" customFormat="1" ht="48" thickBot="1" x14ac:dyDescent="0.3">
      <c r="A62" s="23" t="s">
        <v>16</v>
      </c>
      <c r="B62" s="38" t="s">
        <v>105</v>
      </c>
      <c r="C62" s="34" t="s">
        <v>212</v>
      </c>
      <c r="D62" s="10" t="s">
        <v>90</v>
      </c>
      <c r="E62" s="18" t="s">
        <v>91</v>
      </c>
      <c r="F62" s="18" t="s">
        <v>196</v>
      </c>
      <c r="G62" s="11" t="s">
        <v>15</v>
      </c>
      <c r="H62" s="11" t="s">
        <v>16</v>
      </c>
      <c r="I62" s="48">
        <v>80.7953373</v>
      </c>
      <c r="J62" s="57">
        <f t="shared" si="5"/>
        <v>323.1813492</v>
      </c>
    </row>
    <row r="63" spans="1:10" s="6" customFormat="1" ht="32.25" thickBot="1" x14ac:dyDescent="0.25">
      <c r="A63" s="23" t="s">
        <v>23</v>
      </c>
      <c r="B63" s="39"/>
      <c r="C63" s="34" t="s">
        <v>219</v>
      </c>
      <c r="D63" s="7" t="s">
        <v>27</v>
      </c>
      <c r="E63" s="9" t="s">
        <v>24</v>
      </c>
      <c r="F63" s="77" t="s">
        <v>197</v>
      </c>
      <c r="G63" s="11" t="s">
        <v>15</v>
      </c>
      <c r="H63" s="11" t="s">
        <v>16</v>
      </c>
      <c r="I63" s="48">
        <v>46.763895300000001</v>
      </c>
      <c r="J63" s="48">
        <f t="shared" si="5"/>
        <v>187.05558120000001</v>
      </c>
    </row>
    <row r="64" spans="1:10" s="6" customFormat="1" ht="48" thickBot="1" x14ac:dyDescent="0.25">
      <c r="A64" s="31" t="s">
        <v>20</v>
      </c>
      <c r="B64" s="38" t="s">
        <v>106</v>
      </c>
      <c r="C64" s="34" t="s">
        <v>229</v>
      </c>
      <c r="D64" s="7" t="s">
        <v>30</v>
      </c>
      <c r="E64" s="12" t="s">
        <v>107</v>
      </c>
      <c r="F64" s="12" t="s">
        <v>179</v>
      </c>
      <c r="G64" s="11" t="s">
        <v>15</v>
      </c>
      <c r="H64" s="11" t="s">
        <v>11</v>
      </c>
      <c r="I64" s="48">
        <v>154.90173599999997</v>
      </c>
      <c r="J64" s="53">
        <f t="shared" si="5"/>
        <v>309.80347199999994</v>
      </c>
    </row>
    <row r="65" spans="1:10" s="6" customFormat="1" ht="32.25" thickBot="1" x14ac:dyDescent="0.25">
      <c r="A65" s="27" t="s">
        <v>56</v>
      </c>
      <c r="B65" s="38" t="s">
        <v>108</v>
      </c>
      <c r="C65" s="34" t="s">
        <v>231</v>
      </c>
      <c r="D65" s="7" t="s">
        <v>109</v>
      </c>
      <c r="E65" s="12" t="s">
        <v>110</v>
      </c>
      <c r="F65" s="12" t="s">
        <v>198</v>
      </c>
      <c r="G65" s="11" t="s">
        <v>15</v>
      </c>
      <c r="H65" s="8" t="s">
        <v>5</v>
      </c>
      <c r="I65" s="48">
        <v>200.08140900000001</v>
      </c>
      <c r="J65" s="58">
        <f t="shared" si="5"/>
        <v>200.08140900000001</v>
      </c>
    </row>
    <row r="66" spans="1:10" s="6" customFormat="1" ht="32.25" thickBot="1" x14ac:dyDescent="0.25">
      <c r="A66" s="23" t="s">
        <v>59</v>
      </c>
      <c r="B66" s="38" t="s">
        <v>111</v>
      </c>
      <c r="C66" s="34" t="s">
        <v>220</v>
      </c>
      <c r="D66" s="7" t="s">
        <v>30</v>
      </c>
      <c r="E66" s="12" t="s">
        <v>112</v>
      </c>
      <c r="F66" s="12" t="s">
        <v>166</v>
      </c>
      <c r="G66" s="11" t="s">
        <v>15</v>
      </c>
      <c r="H66" s="11" t="s">
        <v>5</v>
      </c>
      <c r="I66" s="48">
        <v>154.90173599999997</v>
      </c>
      <c r="J66" s="48">
        <f t="shared" si="5"/>
        <v>154.90173599999997</v>
      </c>
    </row>
    <row r="67" spans="1:10" s="61" customFormat="1" ht="16.5" thickBot="1" x14ac:dyDescent="0.25">
      <c r="A67" s="106" t="s">
        <v>62</v>
      </c>
      <c r="B67" s="99" t="s">
        <v>113</v>
      </c>
      <c r="C67" s="34" t="s">
        <v>232</v>
      </c>
      <c r="D67" s="123" t="s">
        <v>75</v>
      </c>
      <c r="E67" s="124" t="s">
        <v>114</v>
      </c>
      <c r="F67" s="124" t="s">
        <v>159</v>
      </c>
      <c r="G67" s="102" t="s">
        <v>9</v>
      </c>
      <c r="H67" s="102" t="s">
        <v>5</v>
      </c>
      <c r="I67" s="103">
        <v>2987.5303250000002</v>
      </c>
      <c r="J67" s="103">
        <f t="shared" si="5"/>
        <v>2987.5303250000002</v>
      </c>
    </row>
    <row r="68" spans="1:10" s="61" customFormat="1" ht="48" thickBot="1" x14ac:dyDescent="0.3">
      <c r="A68" s="106" t="s">
        <v>63</v>
      </c>
      <c r="B68" s="99" t="s">
        <v>115</v>
      </c>
      <c r="C68" s="99">
        <v>13073276</v>
      </c>
      <c r="D68" s="118" t="s">
        <v>37</v>
      </c>
      <c r="E68" s="125" t="s">
        <v>116</v>
      </c>
      <c r="F68" s="126" t="s">
        <v>156</v>
      </c>
      <c r="G68" s="102" t="s">
        <v>15</v>
      </c>
      <c r="H68" s="102" t="s">
        <v>5</v>
      </c>
      <c r="I68" s="103">
        <v>8253.6025999999983</v>
      </c>
      <c r="J68" s="103">
        <f t="shared" si="5"/>
        <v>8253.6025999999983</v>
      </c>
    </row>
    <row r="69" spans="1:10" s="6" customFormat="1" ht="39.75" customHeight="1" thickBot="1" x14ac:dyDescent="0.25">
      <c r="A69" s="153" t="s">
        <v>117</v>
      </c>
      <c r="B69" s="154"/>
      <c r="C69" s="154"/>
      <c r="D69" s="154"/>
      <c r="E69" s="154"/>
      <c r="F69" s="154"/>
      <c r="G69" s="154"/>
      <c r="H69" s="154"/>
      <c r="I69" s="154"/>
      <c r="J69" s="155"/>
    </row>
    <row r="70" spans="1:10" s="6" customFormat="1" ht="48" thickBot="1" x14ac:dyDescent="0.25">
      <c r="A70" s="37" t="s">
        <v>4</v>
      </c>
      <c r="B70" s="36" t="s">
        <v>133</v>
      </c>
      <c r="C70" s="36" t="s">
        <v>134</v>
      </c>
      <c r="D70" s="36" t="s">
        <v>135</v>
      </c>
      <c r="E70" s="36" t="s">
        <v>148</v>
      </c>
      <c r="F70" s="36" t="s">
        <v>161</v>
      </c>
      <c r="G70" s="40" t="s">
        <v>136</v>
      </c>
      <c r="H70" s="41" t="s">
        <v>137</v>
      </c>
      <c r="I70" s="42" t="s">
        <v>138</v>
      </c>
      <c r="J70" s="49" t="s">
        <v>139</v>
      </c>
    </row>
    <row r="71" spans="1:10" s="6" customFormat="1" ht="16.5" thickBot="1" x14ac:dyDescent="0.3">
      <c r="A71" s="32" t="s">
        <v>5</v>
      </c>
      <c r="B71" s="38" t="s">
        <v>118</v>
      </c>
      <c r="C71" s="38" t="s">
        <v>233</v>
      </c>
      <c r="D71" s="7" t="s">
        <v>119</v>
      </c>
      <c r="E71" s="18" t="s">
        <v>120</v>
      </c>
      <c r="F71" s="18" t="s">
        <v>199</v>
      </c>
      <c r="G71" s="11" t="s">
        <v>9</v>
      </c>
      <c r="H71" s="11" t="s">
        <v>16</v>
      </c>
      <c r="I71" s="48">
        <v>406.61705699999999</v>
      </c>
      <c r="J71" s="48">
        <f t="shared" ref="J71:J77" si="6">SUM(I71*H71)</f>
        <v>1626.468228</v>
      </c>
    </row>
    <row r="72" spans="1:10" s="6" customFormat="1" ht="32.25" thickBot="1" x14ac:dyDescent="0.3">
      <c r="A72" s="26" t="s">
        <v>11</v>
      </c>
      <c r="B72" s="38" t="s">
        <v>121</v>
      </c>
      <c r="C72" s="38" t="s">
        <v>141</v>
      </c>
      <c r="D72" s="7" t="s">
        <v>13</v>
      </c>
      <c r="E72" s="7" t="s">
        <v>14</v>
      </c>
      <c r="F72" s="74" t="s">
        <v>200</v>
      </c>
      <c r="G72" s="11" t="s">
        <v>15</v>
      </c>
      <c r="H72" s="59" t="s">
        <v>11</v>
      </c>
      <c r="I72" s="48">
        <v>25.816956000000005</v>
      </c>
      <c r="J72" s="48">
        <f t="shared" si="6"/>
        <v>51.633912000000009</v>
      </c>
    </row>
    <row r="73" spans="1:10" s="6" customFormat="1" ht="63.75" thickBot="1" x14ac:dyDescent="0.25">
      <c r="A73" s="33"/>
      <c r="B73" s="39"/>
      <c r="C73" s="39"/>
      <c r="D73" s="7" t="s">
        <v>18</v>
      </c>
      <c r="E73" s="7" t="s">
        <v>122</v>
      </c>
      <c r="F73" s="7" t="s">
        <v>122</v>
      </c>
      <c r="G73" s="11" t="s">
        <v>15</v>
      </c>
      <c r="H73" s="11" t="s">
        <v>5</v>
      </c>
      <c r="I73" s="144" t="s">
        <v>252</v>
      </c>
      <c r="J73" s="48"/>
    </row>
    <row r="74" spans="1:10" s="6" customFormat="1" ht="32.25" thickBot="1" x14ac:dyDescent="0.25">
      <c r="A74" s="23" t="s">
        <v>16</v>
      </c>
      <c r="B74" s="38" t="s">
        <v>123</v>
      </c>
      <c r="C74" s="38" t="s">
        <v>236</v>
      </c>
      <c r="D74" s="7" t="s">
        <v>202</v>
      </c>
      <c r="E74" s="12" t="s">
        <v>153</v>
      </c>
      <c r="F74" s="12" t="s">
        <v>203</v>
      </c>
      <c r="G74" s="11" t="s">
        <v>15</v>
      </c>
      <c r="H74" s="11" t="s">
        <v>11</v>
      </c>
      <c r="I74" s="48">
        <v>132.31189949999998</v>
      </c>
      <c r="J74" s="48">
        <f t="shared" si="6"/>
        <v>264.62379899999996</v>
      </c>
    </row>
    <row r="75" spans="1:10" s="6" customFormat="1" ht="32.25" thickBot="1" x14ac:dyDescent="0.25">
      <c r="A75" s="23" t="s">
        <v>23</v>
      </c>
      <c r="B75" s="38" t="s">
        <v>124</v>
      </c>
      <c r="C75" s="38" t="s">
        <v>234</v>
      </c>
      <c r="D75" s="7" t="s">
        <v>27</v>
      </c>
      <c r="E75" s="14" t="s">
        <v>201</v>
      </c>
      <c r="F75" s="14" t="s">
        <v>204</v>
      </c>
      <c r="G75" s="11" t="s">
        <v>15</v>
      </c>
      <c r="H75" s="11" t="s">
        <v>11</v>
      </c>
      <c r="I75" s="48">
        <v>90.359346000000002</v>
      </c>
      <c r="J75" s="48">
        <f t="shared" si="6"/>
        <v>180.718692</v>
      </c>
    </row>
    <row r="76" spans="1:10" s="6" customFormat="1" ht="32.25" thickBot="1" x14ac:dyDescent="0.25">
      <c r="A76" s="60" t="s">
        <v>20</v>
      </c>
      <c r="B76" s="39"/>
      <c r="C76" s="39" t="s">
        <v>235</v>
      </c>
      <c r="D76" s="7" t="s">
        <v>27</v>
      </c>
      <c r="E76" s="18" t="s">
        <v>24</v>
      </c>
      <c r="F76" s="78" t="s">
        <v>205</v>
      </c>
      <c r="G76" s="11" t="s">
        <v>15</v>
      </c>
      <c r="H76" s="59" t="s">
        <v>11</v>
      </c>
      <c r="I76" s="48">
        <v>72.580851299999992</v>
      </c>
      <c r="J76" s="48">
        <f t="shared" si="6"/>
        <v>145.16170259999998</v>
      </c>
    </row>
    <row r="77" spans="1:10" s="61" customFormat="1" ht="48" thickBot="1" x14ac:dyDescent="0.25">
      <c r="A77" s="128">
        <v>7</v>
      </c>
      <c r="B77" s="99" t="s">
        <v>125</v>
      </c>
      <c r="C77" s="99">
        <v>841974</v>
      </c>
      <c r="D77" s="118" t="s">
        <v>37</v>
      </c>
      <c r="E77" s="118" t="s">
        <v>126</v>
      </c>
      <c r="F77" s="129" t="s">
        <v>160</v>
      </c>
      <c r="G77" s="102" t="s">
        <v>15</v>
      </c>
      <c r="H77" s="102" t="s">
        <v>5</v>
      </c>
      <c r="I77" s="103">
        <v>11446.495075000001</v>
      </c>
      <c r="J77" s="103">
        <f t="shared" si="6"/>
        <v>11446.495075000001</v>
      </c>
    </row>
    <row r="78" spans="1:10" s="6" customFormat="1" ht="38.25" customHeight="1" thickBot="1" x14ac:dyDescent="0.25">
      <c r="A78" s="153" t="s">
        <v>127</v>
      </c>
      <c r="B78" s="154"/>
      <c r="C78" s="154"/>
      <c r="D78" s="154"/>
      <c r="E78" s="154"/>
      <c r="F78" s="154"/>
      <c r="G78" s="154"/>
      <c r="H78" s="154"/>
      <c r="I78" s="154"/>
      <c r="J78" s="155"/>
    </row>
    <row r="79" spans="1:10" s="6" customFormat="1" ht="48" thickBot="1" x14ac:dyDescent="0.25">
      <c r="A79" s="37" t="s">
        <v>4</v>
      </c>
      <c r="B79" s="36" t="s">
        <v>133</v>
      </c>
      <c r="C79" s="36" t="s">
        <v>134</v>
      </c>
      <c r="D79" s="36" t="s">
        <v>135</v>
      </c>
      <c r="E79" s="36" t="s">
        <v>148</v>
      </c>
      <c r="F79" s="36" t="s">
        <v>161</v>
      </c>
      <c r="G79" s="40" t="s">
        <v>136</v>
      </c>
      <c r="H79" s="41" t="s">
        <v>137</v>
      </c>
      <c r="I79" s="42" t="s">
        <v>138</v>
      </c>
      <c r="J79" s="49" t="s">
        <v>139</v>
      </c>
    </row>
    <row r="80" spans="1:10" s="6" customFormat="1" ht="32.25" thickBot="1" x14ac:dyDescent="0.25">
      <c r="A80" s="24" t="s">
        <v>5</v>
      </c>
      <c r="B80" s="38" t="s">
        <v>128</v>
      </c>
      <c r="C80" s="38" t="s">
        <v>225</v>
      </c>
      <c r="D80" s="12" t="s">
        <v>129</v>
      </c>
      <c r="E80" s="14" t="s">
        <v>207</v>
      </c>
      <c r="F80" s="14" t="s">
        <v>206</v>
      </c>
      <c r="G80" s="11" t="s">
        <v>9</v>
      </c>
      <c r="H80" s="11" t="s">
        <v>11</v>
      </c>
      <c r="I80" s="48">
        <v>358.21</v>
      </c>
      <c r="J80" s="48">
        <f t="shared" ref="J80:J82" si="7">SUM(I80*H80)</f>
        <v>716.42</v>
      </c>
    </row>
    <row r="81" spans="1:10" s="6" customFormat="1" ht="32.25" thickBot="1" x14ac:dyDescent="0.3">
      <c r="A81" s="26" t="s">
        <v>11</v>
      </c>
      <c r="B81" s="39"/>
      <c r="C81" s="131" t="s">
        <v>219</v>
      </c>
      <c r="D81" s="7" t="s">
        <v>27</v>
      </c>
      <c r="E81" s="18" t="s">
        <v>24</v>
      </c>
      <c r="F81" s="78" t="s">
        <v>197</v>
      </c>
      <c r="G81" s="11" t="s">
        <v>15</v>
      </c>
      <c r="H81" s="11" t="s">
        <v>16</v>
      </c>
      <c r="I81" s="48">
        <v>46.76</v>
      </c>
      <c r="J81" s="48">
        <f t="shared" si="7"/>
        <v>187.04</v>
      </c>
    </row>
    <row r="82" spans="1:10" s="61" customFormat="1" ht="48" thickBot="1" x14ac:dyDescent="0.25">
      <c r="A82" s="130">
        <v>3</v>
      </c>
      <c r="B82" s="99" t="s">
        <v>130</v>
      </c>
      <c r="C82" s="99">
        <v>841971</v>
      </c>
      <c r="D82" s="118" t="s">
        <v>37</v>
      </c>
      <c r="E82" s="118" t="s">
        <v>131</v>
      </c>
      <c r="F82" s="129" t="s">
        <v>156</v>
      </c>
      <c r="G82" s="102" t="s">
        <v>15</v>
      </c>
      <c r="H82" s="102" t="s">
        <v>5</v>
      </c>
      <c r="I82" s="103">
        <v>8336.73</v>
      </c>
      <c r="J82" s="103">
        <f t="shared" si="7"/>
        <v>8336.73</v>
      </c>
    </row>
    <row r="85" spans="1:10" ht="15.75" x14ac:dyDescent="0.25">
      <c r="A85" s="35"/>
      <c r="B85" s="132" t="s">
        <v>244</v>
      </c>
    </row>
    <row r="86" spans="1:10" ht="15.75" x14ac:dyDescent="0.25">
      <c r="A86" s="35"/>
      <c r="B86" s="147" t="s">
        <v>245</v>
      </c>
    </row>
    <row r="88" spans="1:10" ht="15.75" x14ac:dyDescent="0.25">
      <c r="B88" s="132" t="s">
        <v>237</v>
      </c>
      <c r="C88"/>
      <c r="I88" s="80"/>
      <c r="J88"/>
    </row>
    <row r="89" spans="1:10" s="134" customFormat="1" ht="15.75" x14ac:dyDescent="0.25">
      <c r="A89" s="133"/>
      <c r="B89" s="132" t="s">
        <v>253</v>
      </c>
      <c r="I89" s="135"/>
    </row>
    <row r="90" spans="1:10" s="134" customFormat="1" ht="15.75" x14ac:dyDescent="0.25">
      <c r="A90" s="133"/>
      <c r="B90" s="132"/>
      <c r="I90" s="135"/>
    </row>
    <row r="91" spans="1:10" s="134" customFormat="1" ht="15.75" x14ac:dyDescent="0.25">
      <c r="A91" s="133"/>
      <c r="B91" s="132" t="s">
        <v>238</v>
      </c>
      <c r="I91" s="135"/>
    </row>
    <row r="92" spans="1:10" s="134" customFormat="1" ht="15.75" x14ac:dyDescent="0.25">
      <c r="A92" s="133"/>
      <c r="B92" s="132" t="s">
        <v>239</v>
      </c>
      <c r="I92" s="135"/>
    </row>
    <row r="93" spans="1:10" s="134" customFormat="1" ht="15.75" x14ac:dyDescent="0.25">
      <c r="A93" s="133"/>
      <c r="B93" s="132" t="s">
        <v>240</v>
      </c>
      <c r="I93" s="135"/>
    </row>
    <row r="94" spans="1:10" s="134" customFormat="1" ht="15.75" x14ac:dyDescent="0.25">
      <c r="A94" s="133"/>
      <c r="B94" s="132" t="s">
        <v>241</v>
      </c>
      <c r="I94" s="135"/>
    </row>
    <row r="95" spans="1:10" s="134" customFormat="1" ht="15.75" x14ac:dyDescent="0.25">
      <c r="A95" s="133"/>
      <c r="B95" s="134" t="s">
        <v>242</v>
      </c>
      <c r="I95" s="135"/>
    </row>
    <row r="96" spans="1:10" s="134" customFormat="1" ht="15.75" x14ac:dyDescent="0.25">
      <c r="A96" s="133"/>
      <c r="I96" s="135"/>
    </row>
    <row r="97" spans="1:9" s="134" customFormat="1" ht="15.75" x14ac:dyDescent="0.25">
      <c r="A97" s="133"/>
      <c r="B97" s="132" t="s">
        <v>259</v>
      </c>
      <c r="I97" s="135"/>
    </row>
    <row r="98" spans="1:9" s="134" customFormat="1" ht="15.75" x14ac:dyDescent="0.25">
      <c r="A98" s="133"/>
      <c r="B98" s="132" t="s">
        <v>243</v>
      </c>
      <c r="I98" s="135"/>
    </row>
  </sheetData>
  <mergeCells count="8">
    <mergeCell ref="A57:J57"/>
    <mergeCell ref="A69:J69"/>
    <mergeCell ref="A78:J78"/>
    <mergeCell ref="A6:J6"/>
    <mergeCell ref="A14:J14"/>
    <mergeCell ref="A24:J24"/>
    <mergeCell ref="A28:J28"/>
    <mergeCell ref="A44:J4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 Valchev</dc:creator>
  <cp:lastModifiedBy>Каменов, Георги Ц.</cp:lastModifiedBy>
  <dcterms:created xsi:type="dcterms:W3CDTF">2023-09-11T11:19:06Z</dcterms:created>
  <dcterms:modified xsi:type="dcterms:W3CDTF">2024-02-01T09:09:07Z</dcterms:modified>
</cp:coreProperties>
</file>